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tepchangedebtcharity365-my.sharepoint.com/personal/charleywicks_cccs_co_uk/Documents/Documents/Charley/0. April/SITR/"/>
    </mc:Choice>
  </mc:AlternateContent>
  <xr:revisionPtr revIDLastSave="1624" documentId="8_{831CFD09-1893-4A5A-9F3C-9019C41124B2}" xr6:coauthVersionLast="47" xr6:coauthVersionMax="47" xr10:uidLastSave="{5FCDB39F-169B-4971-BBDA-FBC0025C2B41}"/>
  <bookViews>
    <workbookView xWindow="-108" yWindow="-108" windowWidth="23256" windowHeight="12456" xr2:uid="{E3E08FE9-6387-48EE-AA3D-F521F24B18E3}"/>
  </bookViews>
  <sheets>
    <sheet name="Sheet1" sheetId="1" r:id="rId1"/>
    <sheet name="Sheet2" sheetId="7" r:id="rId2"/>
    <sheet name="Sheet5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3" i="1" l="1"/>
  <c r="E153" i="1"/>
  <c r="F153" i="1"/>
  <c r="G153" i="1"/>
  <c r="H153" i="1"/>
  <c r="I153" i="1"/>
  <c r="J153" i="1"/>
  <c r="K153" i="1"/>
  <c r="L153" i="1"/>
  <c r="C153" i="1"/>
  <c r="D150" i="1"/>
  <c r="E150" i="1"/>
  <c r="F150" i="1"/>
  <c r="G150" i="1"/>
  <c r="H150" i="1"/>
  <c r="I150" i="1"/>
  <c r="J150" i="1"/>
  <c r="K150" i="1"/>
  <c r="L150" i="1"/>
  <c r="C150" i="1"/>
  <c r="D12" i="5"/>
  <c r="D11" i="5"/>
  <c r="C31" i="5"/>
  <c r="B31" i="5"/>
</calcChain>
</file>

<file path=xl/sharedStrings.xml><?xml version="1.0" encoding="utf-8"?>
<sst xmlns="http://schemas.openxmlformats.org/spreadsheetml/2006/main" count="278" uniqueCount="184">
  <si>
    <t>Scotland in the Red 2024 Data</t>
  </si>
  <si>
    <t>New Scottish clients</t>
  </si>
  <si>
    <t>All new clients</t>
  </si>
  <si>
    <t>Clients with no additional vulnerability</t>
  </si>
  <si>
    <t>% of clients</t>
  </si>
  <si>
    <t>Client with an additional vulnerability</t>
  </si>
  <si>
    <t>Location</t>
  </si>
  <si>
    <t>Local authority</t>
  </si>
  <si>
    <t>All clients</t>
  </si>
  <si>
    <t>Vulnerable clients</t>
  </si>
  <si>
    <t>Case %</t>
  </si>
  <si>
    <t>Average unsecured balance</t>
  </si>
  <si>
    <t xml:space="preserve">Average
arrears
balance </t>
  </si>
  <si>
    <t>Unassigned*</t>
  </si>
  <si>
    <t>Glasgow City</t>
  </si>
  <si>
    <t>North Lanarkshire</t>
  </si>
  <si>
    <t>Fife</t>
  </si>
  <si>
    <t>City of Edinburgh</t>
  </si>
  <si>
    <t>South Lanarkshire</t>
  </si>
  <si>
    <t>Aberdeen City</t>
  </si>
  <si>
    <t>Aberdeenshire</t>
  </si>
  <si>
    <t>West Lothian</t>
  </si>
  <si>
    <t>Highland</t>
  </si>
  <si>
    <t>Renfrewshire</t>
  </si>
  <si>
    <t>North Ayrshire</t>
  </si>
  <si>
    <t>Falkirk</t>
  </si>
  <si>
    <t>Dumfries and Galloway</t>
  </si>
  <si>
    <t>East Ayrshire</t>
  </si>
  <si>
    <t>Dundee City</t>
  </si>
  <si>
    <t>East Lothian</t>
  </si>
  <si>
    <t>West Dunbartonshire</t>
  </si>
  <si>
    <t>South Ayrshire</t>
  </si>
  <si>
    <t>Scottish Borders</t>
  </si>
  <si>
    <t>Perth and Kinross</t>
  </si>
  <si>
    <t>Angus</t>
  </si>
  <si>
    <t>Midlothian</t>
  </si>
  <si>
    <t>Inverclyde</t>
  </si>
  <si>
    <t>Moray</t>
  </si>
  <si>
    <t>Argyll and Bute</t>
  </si>
  <si>
    <t>East Dunbartonshire</t>
  </si>
  <si>
    <t>Stirling</t>
  </si>
  <si>
    <t>Clackmannanshire</t>
  </si>
  <si>
    <t>East Renfrewshire</t>
  </si>
  <si>
    <t>Na h-Eileanan Siar</t>
  </si>
  <si>
    <t>Shetland Islands</t>
  </si>
  <si>
    <t>Orkney Islands</t>
  </si>
  <si>
    <t>* Clients who do not disclose their postcode, but are resident in Scotland during their first advice session.</t>
  </si>
  <si>
    <t>Reasons for debt</t>
  </si>
  <si>
    <t>Reason</t>
  </si>
  <si>
    <t>Cost of living increase</t>
  </si>
  <si>
    <t>n/a</t>
  </si>
  <si>
    <t>Lack of control over finances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</si>
  <si>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</si>
  <si>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</si>
  <si>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</si>
  <si>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</si>
  <si>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</si>
  <si>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Other</t>
  </si>
  <si>
    <t>Income, expenditure and budgets</t>
  </si>
  <si>
    <t>Average monthly income</t>
  </si>
  <si>
    <t>Average expenditure</t>
  </si>
  <si>
    <t>Average budget</t>
  </si>
  <si>
    <t>% of positive budgets</t>
  </si>
  <si>
    <t>% of negative budgets</t>
  </si>
  <si>
    <t>Ave deficit budget</t>
  </si>
  <si>
    <t>Unsecured debts and arrears</t>
  </si>
  <si>
    <t>Average unsecured debts and arrears</t>
  </si>
  <si>
    <t>Ave unsecured debts</t>
  </si>
  <si>
    <t>Average arrears</t>
  </si>
  <si>
    <t>No of debts</t>
  </si>
  <si>
    <t>Employment</t>
  </si>
  <si>
    <t>Employment status</t>
  </si>
  <si>
    <t>Full-time employed</t>
  </si>
  <si>
    <t>Part-time employed</t>
  </si>
  <si>
    <t>Zero-hour contract</t>
  </si>
  <si>
    <t>SUM: In employment</t>
  </si>
  <si>
    <t>Not working due to illness or disability</t>
  </si>
  <si>
    <t>Unemployed or Jobseeker*</t>
  </si>
  <si>
    <t>Retired</t>
  </si>
  <si>
    <t>Carer</t>
  </si>
  <si>
    <t>Student</t>
  </si>
  <si>
    <t xml:space="preserve">* 2020 and 2021 figures for clients who are unemployed/jobseekers include those who are unfit for work as separate data not available </t>
  </si>
  <si>
    <t>Social security</t>
  </si>
  <si>
    <t>Benefit type</t>
  </si>
  <si>
    <t>All clients with benefit (inc Child Benefit)</t>
  </si>
  <si>
    <t>Child Benefit</t>
  </si>
  <si>
    <t>Child Tax Credit</t>
  </si>
  <si>
    <t>Disability Benefits*</t>
  </si>
  <si>
    <t>Employment Support Allowance (ESA)</t>
  </si>
  <si>
    <t>Housing Benefit</t>
  </si>
  <si>
    <t>Income Support</t>
  </si>
  <si>
    <t>&lt;1%</t>
  </si>
  <si>
    <t>Jobseekers Allowance (JSA)</t>
  </si>
  <si>
    <t>Universal Credit</t>
  </si>
  <si>
    <t>Working Tax Credit</t>
  </si>
  <si>
    <t>*  Includes Adult DLA, PIP, Attendance Allowance, Adult Disability Payment</t>
  </si>
  <si>
    <t>Age</t>
  </si>
  <si>
    <t>Age group</t>
  </si>
  <si>
    <t>Under 25</t>
  </si>
  <si>
    <t>25-39</t>
  </si>
  <si>
    <t>40-59</t>
  </si>
  <si>
    <t>60 plus</t>
  </si>
  <si>
    <t>Average age</t>
  </si>
  <si>
    <t>Gender</t>
  </si>
  <si>
    <t>Female</t>
  </si>
  <si>
    <t>Male</t>
  </si>
  <si>
    <t>Other gender identity</t>
  </si>
  <si>
    <t>Housing Tenure</t>
  </si>
  <si>
    <t>Housing type</t>
  </si>
  <si>
    <t>Rent – Housing association/ Local authority</t>
  </si>
  <si>
    <t>Rent – Private</t>
  </si>
  <si>
    <t>Mortgage</t>
  </si>
  <si>
    <t>Board/ living with family</t>
  </si>
  <si>
    <t>Own Outright</t>
  </si>
  <si>
    <t>Other Housing</t>
  </si>
  <si>
    <t>Family composition</t>
  </si>
  <si>
    <t>Couple with children</t>
  </si>
  <si>
    <t>Single with children</t>
  </si>
  <si>
    <t>TOTAL with Children</t>
  </si>
  <si>
    <t>Couple without children</t>
  </si>
  <si>
    <t>Single without children</t>
  </si>
  <si>
    <t>TOTAL without Children</t>
  </si>
  <si>
    <t>Vulnerabilities</t>
  </si>
  <si>
    <t>Mental health</t>
  </si>
  <si>
    <t>Neurological or physical</t>
  </si>
  <si>
    <t>Health</t>
  </si>
  <si>
    <t>Family issues</t>
  </si>
  <si>
    <t>Emergency issue</t>
  </si>
  <si>
    <t>Addiction</t>
  </si>
  <si>
    <t>Development or learning difficulty</t>
  </si>
  <si>
    <t>Hearing or vision impairment</t>
  </si>
  <si>
    <t>Housing</t>
  </si>
  <si>
    <t>Communication</t>
  </si>
  <si>
    <t>Other Vulnerable Cat</t>
  </si>
  <si>
    <t>Unsecured Debt - Percentage of clients with debt type</t>
  </si>
  <si>
    <t>Debt type</t>
  </si>
  <si>
    <t>Credit card</t>
  </si>
  <si>
    <t>Personal Loan</t>
  </si>
  <si>
    <t>Overdraft</t>
  </si>
  <si>
    <t>Catalogue</t>
  </si>
  <si>
    <t>Hire Purchase</t>
  </si>
  <si>
    <t>Friend &amp; Family</t>
  </si>
  <si>
    <t>Store Card</t>
  </si>
  <si>
    <t>Payday loan</t>
  </si>
  <si>
    <t>Unsecured Debt -  Average debt balance by type</t>
  </si>
  <si>
    <t>Arrears - Percentage of clients with debt type</t>
  </si>
  <si>
    <t>Dual Fuel</t>
  </si>
  <si>
    <t>Council Tax</t>
  </si>
  <si>
    <t>Electricity</t>
  </si>
  <si>
    <t>Gas</t>
  </si>
  <si>
    <t xml:space="preserve">Rent </t>
  </si>
  <si>
    <t>Arrears - Average debt balance by type</t>
  </si>
  <si>
    <t>Energy</t>
  </si>
  <si>
    <t>Total Energy debt </t>
  </si>
  <si>
    <t>£8,562,862 </t>
  </si>
  <si>
    <t>£7,948,074 </t>
  </si>
  <si>
    <t>Average energy debt </t>
  </si>
  <si>
    <t>£2,431 </t>
  </si>
  <si>
    <t>£2,037 </t>
  </si>
  <si>
    <t>% with energy arrears </t>
  </si>
  <si>
    <t>40% </t>
  </si>
  <si>
    <t>42% </t>
  </si>
  <si>
    <t>Reason For Debt</t>
  </si>
  <si>
    <t>Cases</t>
  </si>
  <si>
    <t>Unexpected one off expense</t>
  </si>
  <si>
    <t>Irregular Income</t>
  </si>
  <si>
    <t>Gambling</t>
  </si>
  <si>
    <t>Pregnancy or childbirth</t>
  </si>
  <si>
    <t>Caring for family or friends</t>
  </si>
  <si>
    <t>Bereavement</t>
  </si>
  <si>
    <t>Taken debt out for someone else</t>
  </si>
  <si>
    <t>Coronavirus (COVID-19)</t>
  </si>
  <si>
    <t>COVID-19</t>
  </si>
  <si>
    <t>Client unaware of financial difficulty</t>
  </si>
  <si>
    <t>Persistent debt</t>
  </si>
  <si>
    <t>Drugs</t>
  </si>
  <si>
    <t>Alcohol</t>
  </si>
  <si>
    <t>Injury or illness</t>
  </si>
  <si>
    <t>Unable to keep up with credit repayments</t>
  </si>
  <si>
    <t>One off expense</t>
  </si>
  <si>
    <t>General living costs increased</t>
  </si>
  <si>
    <t>Incapacity or disability</t>
  </si>
  <si>
    <t>Reduced income</t>
  </si>
  <si>
    <t>Unemployment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</si>
</sst>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44" formatCode="_-&quot;£&quot;* #,##0.00_-;\-&quot;£&quot;* #,##0.00_-;_-&quot;£&quot;* &quot;-&quot;??_-;_-@_-"/>
    <numFmt numFmtId="164" formatCode="0.0%"/>
    <numFmt numFmtId="165" formatCode="_-&quot;£&quot;* #,##0_-;\-&quot;£&quot;* #,##0_-;_-&quot;£&quot;* &quot;-&quot;??_-;_-@_-"/>
    <numFmt numFmtId="166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lbert Sans"/>
    </font>
    <font>
      <b/>
      <sz val="14"/>
      <color theme="1"/>
      <name val="Albert Sans"/>
    </font>
    <font>
      <b/>
      <sz val="12"/>
      <color theme="1"/>
      <name val="Albert Sans"/>
    </font>
    <font>
      <sz val="12"/>
      <color rgb="FFFF0000"/>
      <name val="Albert Sans"/>
    </font>
    <font>
      <b/>
      <sz val="12"/>
      <color rgb="FF000000"/>
      <name val="Albert Sans"/>
    </font>
    <font>
      <b/>
      <sz val="20"/>
      <color theme="1"/>
      <name val="Albert Sans"/>
    </font>
    <font>
      <sz val="12"/>
      <color rgb="FF000000"/>
      <name val="Albert Sans"/>
    </font>
    <font>
      <sz val="12"/>
      <color theme="0"/>
      <name val="Albert Sans"/>
    </font>
  </fonts>
  <fills count="8">
    <fill>
      <patternFill patternType="none"/>
    </fill>
    <fill>
      <patternFill patternType="gray125"/>
    </fill>
    <fill>
      <patternFill patternType="solid">
        <fgColor rgb="FF26997E"/>
        <bgColor indexed="64"/>
      </patternFill>
    </fill>
    <fill>
      <patternFill patternType="solid">
        <fgColor rgb="FFFF7747"/>
        <bgColor indexed="64"/>
      </patternFill>
    </fill>
    <fill>
      <patternFill patternType="solid">
        <fgColor rgb="FF0AA98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rgb="FF000000"/>
      </right>
      <top/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rgb="FF000000"/>
      </right>
      <top/>
      <bottom style="thin">
        <color auto="1"/>
      </bottom>
      <diagonal/>
    </border>
    <border>
      <left style="medium">
        <color indexed="64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9">
    <xf numFmtId="0" fontId="0" fillId="0" borderId="0" xfId="0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6" fontId="0" fillId="0" borderId="0" xfId="0" applyNumberFormat="1"/>
    <xf numFmtId="0" fontId="4" fillId="0" borderId="0" xfId="0" applyFont="1" applyAlignment="1">
      <alignment vertical="center"/>
    </xf>
    <xf numFmtId="9" fontId="0" fillId="0" borderId="0" xfId="0" applyNumberFormat="1"/>
    <xf numFmtId="10" fontId="0" fillId="0" borderId="0" xfId="0" applyNumberFormat="1"/>
    <xf numFmtId="1" fontId="0" fillId="0" borderId="0" xfId="0" applyNumberFormat="1"/>
    <xf numFmtId="166" fontId="0" fillId="0" borderId="0" xfId="0" applyNumberFormat="1"/>
    <xf numFmtId="0" fontId="6" fillId="0" borderId="0" xfId="0" applyFont="1"/>
    <xf numFmtId="0" fontId="2" fillId="0" borderId="0" xfId="0" applyFont="1"/>
    <xf numFmtId="0" fontId="4" fillId="2" borderId="6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9" fontId="2" fillId="0" borderId="2" xfId="2" applyFont="1" applyBorder="1" applyAlignment="1">
      <alignment horizontal="center" vertical="center"/>
    </xf>
    <xf numFmtId="9" fontId="2" fillId="5" borderId="29" xfId="2" applyFont="1" applyFill="1" applyBorder="1" applyAlignment="1">
      <alignment horizontal="center" vertical="center" wrapText="1" readingOrder="1"/>
    </xf>
    <xf numFmtId="9" fontId="2" fillId="5" borderId="15" xfId="2" applyFont="1" applyFill="1" applyBorder="1" applyAlignment="1">
      <alignment horizontal="center" vertical="center" wrapText="1" readingOrder="1"/>
    </xf>
    <xf numFmtId="9" fontId="2" fillId="5" borderId="16" xfId="2" applyFont="1" applyFill="1" applyBorder="1" applyAlignment="1">
      <alignment horizontal="center" vertical="center" wrapText="1" readingOrder="1"/>
    </xf>
    <xf numFmtId="0" fontId="4" fillId="4" borderId="41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horizontal="center" vertical="center" wrapText="1" readingOrder="1"/>
    </xf>
    <xf numFmtId="1" fontId="4" fillId="3" borderId="7" xfId="2" applyNumberFormat="1" applyFont="1" applyFill="1" applyBorder="1" applyAlignment="1">
      <alignment horizontal="center" vertical="center" wrapText="1" readingOrder="1"/>
    </xf>
    <xf numFmtId="1" fontId="4" fillId="3" borderId="8" xfId="2" applyNumberFormat="1" applyFont="1" applyFill="1" applyBorder="1" applyAlignment="1">
      <alignment horizontal="center" vertical="center" wrapText="1" readingOrder="1"/>
    </xf>
    <xf numFmtId="164" fontId="2" fillId="0" borderId="26" xfId="0" applyNumberFormat="1" applyFont="1" applyBorder="1" applyAlignment="1">
      <alignment horizontal="center" vertical="center" wrapText="1" readingOrder="1"/>
    </xf>
    <xf numFmtId="165" fontId="2" fillId="0" borderId="5" xfId="1" applyNumberFormat="1" applyFont="1" applyBorder="1" applyAlignment="1">
      <alignment horizontal="center" vertical="center" wrapText="1" readingOrder="1"/>
    </xf>
    <xf numFmtId="165" fontId="2" fillId="5" borderId="5" xfId="1" applyNumberFormat="1" applyFont="1" applyFill="1" applyBorder="1" applyAlignment="1">
      <alignment horizontal="center" vertical="center" wrapText="1" readingOrder="1"/>
    </xf>
    <xf numFmtId="165" fontId="2" fillId="5" borderId="13" xfId="1" applyNumberFormat="1" applyFont="1" applyFill="1" applyBorder="1" applyAlignment="1">
      <alignment horizontal="center" vertical="center" wrapText="1" readingOrder="1"/>
    </xf>
    <xf numFmtId="164" fontId="2" fillId="0" borderId="4" xfId="0" applyNumberFormat="1" applyFont="1" applyBorder="1" applyAlignment="1">
      <alignment horizontal="center" vertical="center" wrapText="1" readingOrder="1"/>
    </xf>
    <xf numFmtId="165" fontId="2" fillId="0" borderId="1" xfId="1" applyNumberFormat="1" applyFont="1" applyBorder="1" applyAlignment="1">
      <alignment horizontal="center" vertical="center" wrapText="1" readingOrder="1"/>
    </xf>
    <xf numFmtId="165" fontId="2" fillId="5" borderId="1" xfId="1" applyNumberFormat="1" applyFont="1" applyFill="1" applyBorder="1" applyAlignment="1">
      <alignment horizontal="center" vertical="center" wrapText="1" readingOrder="1"/>
    </xf>
    <xf numFmtId="165" fontId="2" fillId="5" borderId="40" xfId="1" applyNumberFormat="1" applyFont="1" applyFill="1" applyBorder="1" applyAlignment="1">
      <alignment horizontal="center" vertical="center" wrapText="1" readingOrder="1"/>
    </xf>
    <xf numFmtId="164" fontId="2" fillId="0" borderId="4" xfId="2" applyNumberFormat="1" applyFont="1" applyBorder="1" applyAlignment="1">
      <alignment horizontal="center" vertical="center" wrapText="1" readingOrder="1"/>
    </xf>
    <xf numFmtId="164" fontId="2" fillId="0" borderId="29" xfId="2" applyNumberFormat="1" applyFont="1" applyBorder="1" applyAlignment="1">
      <alignment horizontal="center" vertical="center" wrapText="1" readingOrder="1"/>
    </xf>
    <xf numFmtId="165" fontId="2" fillId="0" borderId="15" xfId="1" applyNumberFormat="1" applyFont="1" applyBorder="1" applyAlignment="1">
      <alignment horizontal="center" vertical="center" wrapText="1" readingOrder="1"/>
    </xf>
    <xf numFmtId="165" fontId="2" fillId="5" borderId="15" xfId="1" applyNumberFormat="1" applyFont="1" applyFill="1" applyBorder="1" applyAlignment="1">
      <alignment horizontal="center" vertical="center" wrapText="1" readingOrder="1"/>
    </xf>
    <xf numFmtId="165" fontId="2" fillId="5" borderId="16" xfId="1" applyNumberFormat="1" applyFont="1" applyFill="1" applyBorder="1" applyAlignment="1">
      <alignment horizontal="center" vertical="center" wrapText="1" readingOrder="1"/>
    </xf>
    <xf numFmtId="9" fontId="2" fillId="0" borderId="1" xfId="2" applyFont="1" applyFill="1" applyBorder="1" applyAlignment="1">
      <alignment horizontal="center" vertical="center" wrapText="1" readingOrder="1"/>
    </xf>
    <xf numFmtId="9" fontId="2" fillId="5" borderId="1" xfId="2" applyFont="1" applyFill="1" applyBorder="1" applyAlignment="1">
      <alignment horizontal="center" vertical="center" wrapText="1" readingOrder="1"/>
    </xf>
    <xf numFmtId="9" fontId="2" fillId="0" borderId="5" xfId="2" applyFont="1" applyFill="1" applyBorder="1" applyAlignment="1">
      <alignment horizontal="center" vertical="center" wrapText="1" readingOrder="1"/>
    </xf>
    <xf numFmtId="9" fontId="2" fillId="5" borderId="5" xfId="2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9" fontId="2" fillId="0" borderId="26" xfId="2" applyFont="1" applyFill="1" applyBorder="1" applyAlignment="1">
      <alignment horizontal="center" vertical="center" wrapText="1" readingOrder="1"/>
    </xf>
    <xf numFmtId="9" fontId="2" fillId="0" borderId="4" xfId="2" applyFont="1" applyFill="1" applyBorder="1" applyAlignment="1">
      <alignment horizontal="center" vertical="center" wrapText="1" readingOrder="1"/>
    </xf>
    <xf numFmtId="9" fontId="2" fillId="5" borderId="13" xfId="2" applyFont="1" applyFill="1" applyBorder="1" applyAlignment="1">
      <alignment horizontal="center" vertical="center" wrapText="1" readingOrder="1"/>
    </xf>
    <xf numFmtId="9" fontId="2" fillId="5" borderId="40" xfId="2" applyFont="1" applyFill="1" applyBorder="1" applyAlignment="1">
      <alignment horizontal="center" vertical="center" wrapText="1" readingOrder="1"/>
    </xf>
    <xf numFmtId="9" fontId="2" fillId="0" borderId="29" xfId="2" applyFont="1" applyFill="1" applyBorder="1" applyAlignment="1">
      <alignment horizontal="center" vertical="center" wrapText="1" readingOrder="1"/>
    </xf>
    <xf numFmtId="9" fontId="2" fillId="0" borderId="15" xfId="2" applyFont="1" applyFill="1" applyBorder="1" applyAlignment="1">
      <alignment horizontal="center" vertical="center" wrapText="1" readingOrder="1"/>
    </xf>
    <xf numFmtId="0" fontId="4" fillId="2" borderId="45" xfId="0" applyFont="1" applyFill="1" applyBorder="1" applyAlignment="1">
      <alignment horizontal="center" vertical="center" wrapText="1" readingOrder="1"/>
    </xf>
    <xf numFmtId="9" fontId="2" fillId="0" borderId="3" xfId="2" applyFont="1" applyFill="1" applyBorder="1" applyAlignment="1">
      <alignment horizontal="center" vertical="center" wrapText="1" readingOrder="1"/>
    </xf>
    <xf numFmtId="9" fontId="2" fillId="0" borderId="48" xfId="2" applyFont="1" applyFill="1" applyBorder="1" applyAlignment="1">
      <alignment horizontal="center" vertical="center" wrapText="1" readingOrder="1"/>
    </xf>
    <xf numFmtId="0" fontId="4" fillId="3" borderId="6" xfId="0" applyFont="1" applyFill="1" applyBorder="1" applyAlignment="1">
      <alignment horizontal="center" vertical="center" wrapText="1" readingOrder="1"/>
    </xf>
    <xf numFmtId="9" fontId="2" fillId="5" borderId="12" xfId="2" applyFont="1" applyFill="1" applyBorder="1" applyAlignment="1">
      <alignment horizontal="center" vertical="center" wrapText="1" readingOrder="1"/>
    </xf>
    <xf numFmtId="9" fontId="2" fillId="5" borderId="39" xfId="2" applyFont="1" applyFill="1" applyBorder="1" applyAlignment="1">
      <alignment horizontal="center" vertical="center" wrapText="1" readingOrder="1"/>
    </xf>
    <xf numFmtId="9" fontId="2" fillId="5" borderId="14" xfId="2" applyFont="1" applyFill="1" applyBorder="1" applyAlignment="1">
      <alignment horizontal="center" vertical="center" wrapText="1" readingOrder="1"/>
    </xf>
    <xf numFmtId="0" fontId="4" fillId="4" borderId="45" xfId="0" applyFont="1" applyFill="1" applyBorder="1" applyAlignment="1">
      <alignment horizontal="center" vertical="center" wrapText="1" readingOrder="1"/>
    </xf>
    <xf numFmtId="165" fontId="2" fillId="0" borderId="47" xfId="1" applyNumberFormat="1" applyFont="1" applyBorder="1" applyAlignment="1">
      <alignment horizontal="center" vertical="center" wrapText="1" readingOrder="1"/>
    </xf>
    <xf numFmtId="165" fontId="2" fillId="0" borderId="3" xfId="1" applyNumberFormat="1" applyFont="1" applyBorder="1" applyAlignment="1">
      <alignment horizontal="center" vertical="center" wrapText="1" readingOrder="1"/>
    </xf>
    <xf numFmtId="165" fontId="2" fillId="0" borderId="48" xfId="1" applyNumberFormat="1" applyFont="1" applyBorder="1" applyAlignment="1">
      <alignment horizontal="center" vertical="center" wrapText="1" readingOrder="1"/>
    </xf>
    <xf numFmtId="1" fontId="4" fillId="3" borderId="6" xfId="2" applyNumberFormat="1" applyFont="1" applyFill="1" applyBorder="1" applyAlignment="1">
      <alignment horizontal="center" vertical="center" wrapText="1" readingOrder="1"/>
    </xf>
    <xf numFmtId="164" fontId="2" fillId="5" borderId="12" xfId="0" applyNumberFormat="1" applyFont="1" applyFill="1" applyBorder="1" applyAlignment="1">
      <alignment horizontal="center" vertical="center" wrapText="1" readingOrder="1"/>
    </xf>
    <xf numFmtId="164" fontId="2" fillId="5" borderId="39" xfId="0" applyNumberFormat="1" applyFont="1" applyFill="1" applyBorder="1" applyAlignment="1">
      <alignment horizontal="center" vertical="center" wrapText="1" readingOrder="1"/>
    </xf>
    <xf numFmtId="164" fontId="2" fillId="5" borderId="14" xfId="0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9" fontId="2" fillId="5" borderId="1" xfId="2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2" fillId="0" borderId="39" xfId="1" applyNumberFormat="1" applyFont="1" applyFill="1" applyBorder="1" applyAlignment="1">
      <alignment horizontal="center" vertical="center"/>
    </xf>
    <xf numFmtId="165" fontId="2" fillId="5" borderId="40" xfId="1" applyNumberFormat="1" applyFont="1" applyFill="1" applyBorder="1" applyAlignment="1">
      <alignment horizontal="center" vertical="center"/>
    </xf>
    <xf numFmtId="9" fontId="2" fillId="0" borderId="39" xfId="2" applyFont="1" applyFill="1" applyBorder="1" applyAlignment="1">
      <alignment horizontal="center" vertical="center"/>
    </xf>
    <xf numFmtId="9" fontId="2" fillId="5" borderId="40" xfId="2" applyFont="1" applyFill="1" applyBorder="1" applyAlignment="1">
      <alignment horizontal="center" vertical="center"/>
    </xf>
    <xf numFmtId="165" fontId="5" fillId="0" borderId="14" xfId="1" applyNumberFormat="1" applyFont="1" applyFill="1" applyBorder="1" applyAlignment="1">
      <alignment horizontal="center" vertical="center"/>
    </xf>
    <xf numFmtId="165" fontId="5" fillId="0" borderId="15" xfId="1" applyNumberFormat="1" applyFont="1" applyFill="1" applyBorder="1" applyAlignment="1">
      <alignment horizontal="center" vertical="center"/>
    </xf>
    <xf numFmtId="165" fontId="5" fillId="5" borderId="15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3" xfId="1" applyNumberFormat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/>
    </xf>
    <xf numFmtId="165" fontId="2" fillId="5" borderId="39" xfId="1" applyNumberFormat="1" applyFont="1" applyFill="1" applyBorder="1" applyAlignment="1">
      <alignment horizontal="center" vertical="center"/>
    </xf>
    <xf numFmtId="9" fontId="2" fillId="5" borderId="39" xfId="2" applyFont="1" applyFill="1" applyBorder="1" applyAlignment="1">
      <alignment horizontal="center" vertical="center"/>
    </xf>
    <xf numFmtId="165" fontId="5" fillId="5" borderId="14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40" xfId="1" applyNumberFormat="1" applyFont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readingOrder="1"/>
    </xf>
    <xf numFmtId="0" fontId="4" fillId="3" borderId="20" xfId="0" applyFont="1" applyFill="1" applyBorder="1" applyAlignment="1">
      <alignment horizontal="center" vertical="center" wrapText="1" readingOrder="1"/>
    </xf>
    <xf numFmtId="0" fontId="4" fillId="3" borderId="21" xfId="0" applyFont="1" applyFill="1" applyBorder="1" applyAlignment="1">
      <alignment horizontal="center" vertical="center" wrapText="1" readingOrder="1"/>
    </xf>
    <xf numFmtId="9" fontId="2" fillId="0" borderId="39" xfId="2" applyFont="1" applyFill="1" applyBorder="1" applyAlignment="1">
      <alignment horizontal="center" vertical="center" wrapText="1" readingOrder="1"/>
    </xf>
    <xf numFmtId="9" fontId="2" fillId="0" borderId="40" xfId="2" applyFont="1" applyFill="1" applyBorder="1" applyAlignment="1">
      <alignment horizontal="center" vertical="center" wrapText="1" readingOrder="1"/>
    </xf>
    <xf numFmtId="9" fontId="2" fillId="5" borderId="4" xfId="2" applyFont="1" applyFill="1" applyBorder="1" applyAlignment="1">
      <alignment horizontal="center" vertical="center" wrapText="1" readingOrder="1"/>
    </xf>
    <xf numFmtId="9" fontId="2" fillId="0" borderId="17" xfId="2" applyFont="1" applyFill="1" applyBorder="1" applyAlignment="1">
      <alignment horizontal="center" vertical="center" wrapText="1" readingOrder="1"/>
    </xf>
    <xf numFmtId="9" fontId="2" fillId="0" borderId="2" xfId="2" applyFont="1" applyFill="1" applyBorder="1" applyAlignment="1">
      <alignment horizontal="center" vertical="center" wrapText="1" readingOrder="1"/>
    </xf>
    <xf numFmtId="9" fontId="2" fillId="0" borderId="18" xfId="2" applyFont="1" applyFill="1" applyBorder="1" applyAlignment="1">
      <alignment horizontal="center" vertical="center" wrapText="1" readingOrder="1"/>
    </xf>
    <xf numFmtId="9" fontId="2" fillId="5" borderId="27" xfId="2" applyFont="1" applyFill="1" applyBorder="1" applyAlignment="1">
      <alignment horizontal="center" vertical="center" wrapText="1" readingOrder="1"/>
    </xf>
    <xf numFmtId="9" fontId="2" fillId="5" borderId="2" xfId="2" applyFont="1" applyFill="1" applyBorder="1" applyAlignment="1">
      <alignment horizontal="center" vertical="center" wrapText="1" readingOrder="1"/>
    </xf>
    <xf numFmtId="9" fontId="2" fillId="5" borderId="18" xfId="2" applyFont="1" applyFill="1" applyBorder="1" applyAlignment="1">
      <alignment horizontal="center" vertical="center" wrapText="1" readingOrder="1"/>
    </xf>
    <xf numFmtId="9" fontId="2" fillId="0" borderId="12" xfId="2" applyFont="1" applyFill="1" applyBorder="1" applyAlignment="1">
      <alignment horizontal="center" vertical="center" wrapText="1" readingOrder="1"/>
    </xf>
    <xf numFmtId="9" fontId="2" fillId="0" borderId="13" xfId="2" applyFont="1" applyFill="1" applyBorder="1" applyAlignment="1">
      <alignment horizontal="center" vertical="center" wrapText="1" readingOrder="1"/>
    </xf>
    <xf numFmtId="9" fontId="2" fillId="5" borderId="26" xfId="2" applyFont="1" applyFill="1" applyBorder="1" applyAlignment="1">
      <alignment horizontal="center" vertical="center" wrapText="1" readingOrder="1"/>
    </xf>
    <xf numFmtId="9" fontId="2" fillId="0" borderId="14" xfId="2" applyFont="1" applyFill="1" applyBorder="1" applyAlignment="1">
      <alignment horizontal="center" vertical="center" wrapText="1" readingOrder="1"/>
    </xf>
    <xf numFmtId="9" fontId="2" fillId="0" borderId="16" xfId="2" applyFont="1" applyFill="1" applyBorder="1" applyAlignment="1">
      <alignment horizontal="center" vertical="center" wrapText="1" readingOrder="1"/>
    </xf>
    <xf numFmtId="9" fontId="4" fillId="0" borderId="12" xfId="2" applyFont="1" applyFill="1" applyBorder="1" applyAlignment="1">
      <alignment horizontal="center" vertical="center" wrapText="1" readingOrder="1"/>
    </xf>
    <xf numFmtId="9" fontId="4" fillId="0" borderId="5" xfId="2" applyFont="1" applyFill="1" applyBorder="1" applyAlignment="1">
      <alignment horizontal="center" vertical="center" wrapText="1" readingOrder="1"/>
    </xf>
    <xf numFmtId="9" fontId="4" fillId="5" borderId="5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2" fillId="5" borderId="39" xfId="0" applyNumberFormat="1" applyFont="1" applyFill="1" applyBorder="1" applyAlignment="1">
      <alignment horizontal="center" vertical="center"/>
    </xf>
    <xf numFmtId="9" fontId="2" fillId="5" borderId="1" xfId="0" applyNumberFormat="1" applyFont="1" applyFill="1" applyBorder="1" applyAlignment="1">
      <alignment horizontal="center" vertical="center"/>
    </xf>
    <xf numFmtId="9" fontId="2" fillId="5" borderId="40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9" fontId="2" fillId="0" borderId="15" xfId="0" applyNumberFormat="1" applyFont="1" applyBorder="1" applyAlignment="1">
      <alignment horizontal="center" vertical="center"/>
    </xf>
    <xf numFmtId="9" fontId="2" fillId="0" borderId="48" xfId="0" applyNumberFormat="1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9" fontId="2" fillId="0" borderId="39" xfId="0" applyNumberFormat="1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 readingOrder="1"/>
    </xf>
    <xf numFmtId="9" fontId="2" fillId="0" borderId="12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9" fontId="2" fillId="0" borderId="47" xfId="0" applyNumberFormat="1" applyFont="1" applyBorder="1" applyAlignment="1">
      <alignment horizontal="center" vertical="center"/>
    </xf>
    <xf numFmtId="9" fontId="2" fillId="5" borderId="12" xfId="0" applyNumberFormat="1" applyFont="1" applyFill="1" applyBorder="1" applyAlignment="1">
      <alignment horizontal="center" vertical="center"/>
    </xf>
    <xf numFmtId="9" fontId="2" fillId="5" borderId="5" xfId="0" applyNumberFormat="1" applyFont="1" applyFill="1" applyBorder="1" applyAlignment="1">
      <alignment horizontal="center" vertical="center"/>
    </xf>
    <xf numFmtId="9" fontId="2" fillId="5" borderId="13" xfId="0" applyNumberFormat="1" applyFont="1" applyFill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 vertical="center"/>
    </xf>
    <xf numFmtId="9" fontId="2" fillId="5" borderId="14" xfId="0" applyNumberFormat="1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 wrapText="1" readingOrder="1"/>
    </xf>
    <xf numFmtId="9" fontId="2" fillId="0" borderId="1" xfId="2" applyFont="1" applyBorder="1" applyAlignment="1">
      <alignment horizontal="center" vertical="center"/>
    </xf>
    <xf numFmtId="9" fontId="2" fillId="0" borderId="39" xfId="2" applyFont="1" applyBorder="1" applyAlignment="1">
      <alignment horizontal="center" vertical="center" wrapText="1" readingOrder="1"/>
    </xf>
    <xf numFmtId="9" fontId="2" fillId="0" borderId="14" xfId="2" applyFont="1" applyBorder="1" applyAlignment="1">
      <alignment horizontal="center" vertical="center"/>
    </xf>
    <xf numFmtId="9" fontId="2" fillId="0" borderId="15" xfId="2" applyFont="1" applyBorder="1" applyAlignment="1">
      <alignment horizontal="center" vertical="center"/>
    </xf>
    <xf numFmtId="9" fontId="2" fillId="5" borderId="15" xfId="2" applyFont="1" applyFill="1" applyBorder="1" applyAlignment="1">
      <alignment horizontal="center" vertical="center"/>
    </xf>
    <xf numFmtId="9" fontId="2" fillId="5" borderId="16" xfId="2" applyFont="1" applyFill="1" applyBorder="1" applyAlignment="1">
      <alignment horizontal="center" vertical="center"/>
    </xf>
    <xf numFmtId="9" fontId="2" fillId="5" borderId="5" xfId="2" applyFont="1" applyFill="1" applyBorder="1" applyAlignment="1">
      <alignment horizontal="center" vertical="center"/>
    </xf>
    <xf numFmtId="9" fontId="2" fillId="5" borderId="13" xfId="2" applyFont="1" applyFill="1" applyBorder="1" applyAlignment="1">
      <alignment horizontal="center" vertical="center"/>
    </xf>
    <xf numFmtId="9" fontId="2" fillId="5" borderId="12" xfId="2" applyFont="1" applyFill="1" applyBorder="1" applyAlignment="1">
      <alignment horizontal="center" vertical="center"/>
    </xf>
    <xf numFmtId="9" fontId="2" fillId="5" borderId="14" xfId="2" applyFont="1" applyFill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9" fontId="2" fillId="0" borderId="39" xfId="2" applyFont="1" applyBorder="1" applyAlignment="1">
      <alignment horizontal="center" vertical="center"/>
    </xf>
    <xf numFmtId="9" fontId="2" fillId="0" borderId="48" xfId="2" applyFont="1" applyFill="1" applyBorder="1" applyAlignment="1">
      <alignment horizontal="center" vertical="center"/>
    </xf>
    <xf numFmtId="9" fontId="2" fillId="0" borderId="40" xfId="2" applyFont="1" applyBorder="1" applyAlignment="1">
      <alignment horizontal="center" vertical="center"/>
    </xf>
    <xf numFmtId="9" fontId="2" fillId="0" borderId="16" xfId="2" applyFont="1" applyBorder="1" applyAlignment="1">
      <alignment horizontal="center" vertical="center"/>
    </xf>
    <xf numFmtId="9" fontId="2" fillId="0" borderId="3" xfId="2" applyFont="1" applyBorder="1" applyAlignment="1">
      <alignment horizontal="center" vertical="center"/>
    </xf>
    <xf numFmtId="9" fontId="2" fillId="0" borderId="48" xfId="2" applyFont="1" applyBorder="1" applyAlignment="1">
      <alignment horizontal="center" vertical="center"/>
    </xf>
    <xf numFmtId="9" fontId="2" fillId="0" borderId="12" xfId="2" applyFont="1" applyBorder="1" applyAlignment="1">
      <alignment horizontal="center" vertical="center"/>
    </xf>
    <xf numFmtId="9" fontId="2" fillId="0" borderId="5" xfId="2" applyFont="1" applyBorder="1" applyAlignment="1">
      <alignment horizontal="center" vertical="center"/>
    </xf>
    <xf numFmtId="9" fontId="2" fillId="0" borderId="47" xfId="2" applyFont="1" applyBorder="1" applyAlignment="1">
      <alignment horizontal="center" vertical="center"/>
    </xf>
    <xf numFmtId="9" fontId="2" fillId="0" borderId="13" xfId="2" applyFont="1" applyBorder="1" applyAlignment="1">
      <alignment horizontal="center" vertical="center"/>
    </xf>
    <xf numFmtId="9" fontId="2" fillId="0" borderId="17" xfId="2" applyFont="1" applyBorder="1" applyAlignment="1">
      <alignment horizontal="center" vertical="center"/>
    </xf>
    <xf numFmtId="9" fontId="2" fillId="0" borderId="51" xfId="2" applyFont="1" applyBorder="1" applyAlignment="1">
      <alignment horizontal="center" vertical="center"/>
    </xf>
    <xf numFmtId="9" fontId="2" fillId="5" borderId="2" xfId="2" applyFont="1" applyFill="1" applyBorder="1" applyAlignment="1">
      <alignment horizontal="center" vertical="center"/>
    </xf>
    <xf numFmtId="9" fontId="2" fillId="5" borderId="18" xfId="2" applyFont="1" applyFill="1" applyBorder="1" applyAlignment="1">
      <alignment horizontal="center" vertical="center"/>
    </xf>
    <xf numFmtId="9" fontId="4" fillId="7" borderId="6" xfId="2" applyFont="1" applyFill="1" applyBorder="1" applyAlignment="1">
      <alignment horizontal="center" vertical="center"/>
    </xf>
    <xf numFmtId="9" fontId="4" fillId="7" borderId="25" xfId="2" applyFont="1" applyFill="1" applyBorder="1" applyAlignment="1">
      <alignment horizontal="center" vertical="center"/>
    </xf>
    <xf numFmtId="9" fontId="4" fillId="7" borderId="38" xfId="2" applyFont="1" applyFill="1" applyBorder="1" applyAlignment="1">
      <alignment horizontal="center" vertical="center"/>
    </xf>
    <xf numFmtId="9" fontId="4" fillId="7" borderId="6" xfId="2" applyFont="1" applyFill="1" applyBorder="1" applyAlignment="1">
      <alignment horizontal="center" vertical="center" wrapText="1" readingOrder="1"/>
    </xf>
    <xf numFmtId="9" fontId="4" fillId="7" borderId="7" xfId="2" applyFont="1" applyFill="1" applyBorder="1" applyAlignment="1">
      <alignment horizontal="center" vertical="center" wrapText="1" readingOrder="1"/>
    </xf>
    <xf numFmtId="9" fontId="4" fillId="7" borderId="8" xfId="2" applyFont="1" applyFill="1" applyBorder="1" applyAlignment="1">
      <alignment horizontal="center" vertical="center" wrapText="1" readingOrder="1"/>
    </xf>
    <xf numFmtId="9" fontId="4" fillId="7" borderId="41" xfId="2" applyFont="1" applyFill="1" applyBorder="1" applyAlignment="1">
      <alignment horizontal="center" vertical="center" wrapText="1" readingOrder="1"/>
    </xf>
    <xf numFmtId="9" fontId="4" fillId="7" borderId="45" xfId="2" applyFont="1" applyFill="1" applyBorder="1" applyAlignment="1">
      <alignment horizontal="center" vertical="center"/>
    </xf>
    <xf numFmtId="9" fontId="2" fillId="5" borderId="17" xfId="2" applyFont="1" applyFill="1" applyBorder="1" applyAlignment="1">
      <alignment horizontal="center" vertical="center"/>
    </xf>
    <xf numFmtId="9" fontId="4" fillId="7" borderId="7" xfId="2" applyFont="1" applyFill="1" applyBorder="1" applyAlignment="1">
      <alignment horizontal="center" vertical="center"/>
    </xf>
    <xf numFmtId="9" fontId="4" fillId="7" borderId="8" xfId="2" applyFont="1" applyFill="1" applyBorder="1" applyAlignment="1">
      <alignment horizontal="center" vertical="center"/>
    </xf>
    <xf numFmtId="3" fontId="2" fillId="5" borderId="5" xfId="2" applyNumberFormat="1" applyFont="1" applyFill="1" applyBorder="1" applyAlignment="1">
      <alignment horizontal="center" vertical="center" wrapText="1" readingOrder="1"/>
    </xf>
    <xf numFmtId="3" fontId="2" fillId="5" borderId="13" xfId="2" applyNumberFormat="1" applyFont="1" applyFill="1" applyBorder="1" applyAlignment="1">
      <alignment horizontal="center" vertical="center" wrapText="1" readingOrder="1"/>
    </xf>
    <xf numFmtId="3" fontId="2" fillId="0" borderId="1" xfId="0" applyNumberFormat="1" applyFont="1" applyBorder="1" applyAlignment="1">
      <alignment horizontal="center" vertical="center"/>
    </xf>
    <xf numFmtId="3" fontId="2" fillId="6" borderId="20" xfId="2" applyNumberFormat="1" applyFont="1" applyFill="1" applyBorder="1" applyAlignment="1">
      <alignment horizontal="center" vertical="center" wrapText="1" readingOrder="1"/>
    </xf>
    <xf numFmtId="3" fontId="2" fillId="6" borderId="21" xfId="2" applyNumberFormat="1" applyFont="1" applyFill="1" applyBorder="1" applyAlignment="1">
      <alignment horizontal="center" vertical="center" wrapText="1" readingOrder="1"/>
    </xf>
    <xf numFmtId="3" fontId="2" fillId="0" borderId="40" xfId="2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4" fillId="4" borderId="11" xfId="0" applyFont="1" applyFill="1" applyBorder="1" applyAlignment="1">
      <alignment horizontal="center" vertical="center" wrapText="1" readingOrder="1"/>
    </xf>
    <xf numFmtId="3" fontId="2" fillId="6" borderId="19" xfId="2" applyNumberFormat="1" applyFont="1" applyFill="1" applyBorder="1" applyAlignment="1">
      <alignment horizontal="center" vertical="center" wrapText="1" readingOrder="1"/>
    </xf>
    <xf numFmtId="3" fontId="2" fillId="0" borderId="39" xfId="0" applyNumberFormat="1" applyFont="1" applyBorder="1" applyAlignment="1">
      <alignment horizontal="center" vertical="center"/>
    </xf>
    <xf numFmtId="3" fontId="2" fillId="5" borderId="12" xfId="2" applyNumberFormat="1" applyFont="1" applyFill="1" applyBorder="1" applyAlignment="1">
      <alignment horizontal="center" vertical="center" wrapText="1" readingOrder="1"/>
    </xf>
    <xf numFmtId="0" fontId="4" fillId="4" borderId="19" xfId="0" applyFont="1" applyFill="1" applyBorder="1" applyAlignment="1">
      <alignment horizontal="center" vertical="center" wrapText="1" readingOrder="1"/>
    </xf>
    <xf numFmtId="0" fontId="4" fillId="4" borderId="20" xfId="0" applyFont="1" applyFill="1" applyBorder="1" applyAlignment="1">
      <alignment horizontal="center" vertical="center" wrapText="1" readingOrder="1"/>
    </xf>
    <xf numFmtId="0" fontId="4" fillId="4" borderId="21" xfId="0" applyFont="1" applyFill="1" applyBorder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  <xf numFmtId="9" fontId="2" fillId="0" borderId="26" xfId="2" applyFont="1" applyBorder="1" applyAlignment="1">
      <alignment horizontal="center" vertical="center"/>
    </xf>
    <xf numFmtId="9" fontId="2" fillId="0" borderId="4" xfId="2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2" fillId="0" borderId="47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165" fontId="2" fillId="0" borderId="39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0" borderId="48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0" fontId="4" fillId="4" borderId="9" xfId="0" applyFont="1" applyFill="1" applyBorder="1" applyAlignment="1">
      <alignment horizontal="left" wrapText="1" readingOrder="1"/>
    </xf>
    <xf numFmtId="164" fontId="2" fillId="0" borderId="0" xfId="2" applyNumberFormat="1" applyFont="1" applyBorder="1" applyAlignment="1">
      <alignment horizontal="center" vertical="center" wrapText="1" readingOrder="1"/>
    </xf>
    <xf numFmtId="165" fontId="2" fillId="0" borderId="0" xfId="1" applyNumberFormat="1" applyFont="1" applyBorder="1" applyAlignment="1">
      <alignment horizontal="center" vertical="center" wrapText="1" readingOrder="1"/>
    </xf>
    <xf numFmtId="164" fontId="2" fillId="6" borderId="0" xfId="0" applyNumberFormat="1" applyFont="1" applyFill="1" applyAlignment="1">
      <alignment horizontal="center" vertical="center" wrapText="1" readingOrder="1"/>
    </xf>
    <xf numFmtId="165" fontId="2" fillId="6" borderId="0" xfId="1" applyNumberFormat="1" applyFont="1" applyFill="1" applyBorder="1" applyAlignment="1">
      <alignment horizontal="center" vertical="center" wrapText="1" readingOrder="1"/>
    </xf>
    <xf numFmtId="9" fontId="2" fillId="0" borderId="0" xfId="2" applyFont="1" applyFill="1" applyBorder="1" applyAlignment="1">
      <alignment horizontal="center" vertical="center" wrapText="1" readingOrder="1"/>
    </xf>
    <xf numFmtId="9" fontId="2" fillId="0" borderId="0" xfId="0" applyNumberFormat="1" applyFont="1" applyAlignment="1">
      <alignment horizontal="center" vertical="center"/>
    </xf>
    <xf numFmtId="0" fontId="4" fillId="4" borderId="33" xfId="0" applyFont="1" applyFill="1" applyBorder="1" applyAlignment="1">
      <alignment horizontal="center" vertical="center" wrapText="1" readingOrder="1"/>
    </xf>
    <xf numFmtId="0" fontId="4" fillId="4" borderId="23" xfId="0" applyFont="1" applyFill="1" applyBorder="1" applyAlignment="1">
      <alignment horizontal="center" vertical="center" wrapText="1" readingOrder="1"/>
    </xf>
    <xf numFmtId="0" fontId="4" fillId="4" borderId="24" xfId="0" applyFont="1" applyFill="1" applyBorder="1" applyAlignment="1">
      <alignment horizontal="center" vertical="center" wrapText="1" readingOrder="1"/>
    </xf>
    <xf numFmtId="0" fontId="4" fillId="4" borderId="54" xfId="0" applyFont="1" applyFill="1" applyBorder="1" applyAlignment="1">
      <alignment horizontal="center" vertical="center" wrapText="1" readingOrder="1"/>
    </xf>
    <xf numFmtId="0" fontId="4" fillId="3" borderId="24" xfId="0" applyFont="1" applyFill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4" fillId="0" borderId="0" xfId="0" applyNumberFormat="1" applyFont="1" applyAlignment="1">
      <alignment horizontal="left" wrapText="1" readingOrder="1"/>
    </xf>
    <xf numFmtId="9" fontId="4" fillId="0" borderId="0" xfId="0" applyNumberFormat="1" applyFont="1" applyAlignment="1">
      <alignment horizontal="left"/>
    </xf>
    <xf numFmtId="9" fontId="4" fillId="7" borderId="38" xfId="0" applyNumberFormat="1" applyFont="1" applyFill="1" applyBorder="1" applyAlignment="1">
      <alignment horizontal="left" wrapText="1" readingOrder="1"/>
    </xf>
    <xf numFmtId="9" fontId="2" fillId="0" borderId="0" xfId="0" applyNumberFormat="1" applyFont="1" applyAlignment="1">
      <alignment horizontal="left" readingOrder="1"/>
    </xf>
    <xf numFmtId="9" fontId="2" fillId="0" borderId="0" xfId="0" applyNumberFormat="1" applyFont="1" applyAlignment="1">
      <alignment horizontal="left" wrapText="1" readingOrder="1"/>
    </xf>
    <xf numFmtId="0" fontId="4" fillId="0" borderId="0" xfId="0" applyFont="1" applyAlignment="1">
      <alignment horizontal="left"/>
    </xf>
    <xf numFmtId="0" fontId="4" fillId="7" borderId="38" xfId="0" applyFont="1" applyFill="1" applyBorder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9" fontId="2" fillId="0" borderId="42" xfId="0" applyNumberFormat="1" applyFont="1" applyBorder="1" applyAlignment="1">
      <alignment horizontal="left" wrapText="1" readingOrder="1"/>
    </xf>
    <xf numFmtId="9" fontId="2" fillId="0" borderId="43" xfId="0" applyNumberFormat="1" applyFont="1" applyBorder="1" applyAlignment="1">
      <alignment horizontal="left" wrapText="1" readingOrder="1"/>
    </xf>
    <xf numFmtId="9" fontId="2" fillId="0" borderId="31" xfId="0" applyNumberFormat="1" applyFont="1" applyBorder="1" applyAlignment="1">
      <alignment horizontal="left" wrapText="1" readingOrder="1"/>
    </xf>
    <xf numFmtId="9" fontId="2" fillId="0" borderId="53" xfId="0" applyNumberFormat="1" applyFont="1" applyBorder="1" applyAlignment="1">
      <alignment horizontal="left" wrapText="1" readingOrder="1"/>
    </xf>
    <xf numFmtId="9" fontId="2" fillId="0" borderId="49" xfId="0" applyNumberFormat="1" applyFont="1" applyBorder="1" applyAlignment="1">
      <alignment horizontal="left" wrapText="1" readingOrder="1"/>
    </xf>
    <xf numFmtId="9" fontId="2" fillId="0" borderId="52" xfId="0" applyNumberFormat="1" applyFont="1" applyBorder="1" applyAlignment="1">
      <alignment horizontal="left" wrapText="1" readingOrder="1"/>
    </xf>
    <xf numFmtId="9" fontId="2" fillId="0" borderId="50" xfId="0" applyNumberFormat="1" applyFont="1" applyBorder="1" applyAlignment="1">
      <alignment horizontal="left" wrapText="1" readingOrder="1"/>
    </xf>
    <xf numFmtId="9" fontId="3" fillId="0" borderId="0" xfId="0" applyNumberFormat="1" applyFont="1" applyAlignment="1">
      <alignment horizontal="left" wrapText="1" readingOrder="1"/>
    </xf>
    <xf numFmtId="0" fontId="2" fillId="0" borderId="53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53" xfId="0" applyFont="1" applyBorder="1" applyAlignment="1">
      <alignment horizontal="left" wrapText="1"/>
    </xf>
    <xf numFmtId="0" fontId="2" fillId="0" borderId="52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9" fontId="8" fillId="0" borderId="47" xfId="2" applyFont="1" applyFill="1" applyBorder="1" applyAlignment="1">
      <alignment horizontal="center" vertical="center" wrapText="1" readingOrder="1"/>
    </xf>
    <xf numFmtId="0" fontId="4" fillId="3" borderId="4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center" readingOrder="1"/>
    </xf>
    <xf numFmtId="0" fontId="4" fillId="3" borderId="61" xfId="0" applyFont="1" applyFill="1" applyBorder="1" applyAlignment="1">
      <alignment horizontal="center" vertical="center" wrapText="1" readingOrder="1"/>
    </xf>
    <xf numFmtId="9" fontId="2" fillId="0" borderId="62" xfId="2" applyFont="1" applyBorder="1" applyAlignment="1">
      <alignment horizontal="center" vertical="center"/>
    </xf>
    <xf numFmtId="9" fontId="2" fillId="0" borderId="63" xfId="2" applyFont="1" applyBorder="1" applyAlignment="1">
      <alignment horizontal="center" vertical="center"/>
    </xf>
    <xf numFmtId="9" fontId="2" fillId="0" borderId="64" xfId="2" applyFont="1" applyBorder="1" applyAlignment="1">
      <alignment horizontal="center" vertical="center"/>
    </xf>
    <xf numFmtId="9" fontId="2" fillId="0" borderId="65" xfId="2" applyFont="1" applyBorder="1" applyAlignment="1">
      <alignment horizontal="center" vertical="center"/>
    </xf>
    <xf numFmtId="9" fontId="2" fillId="0" borderId="66" xfId="2" applyFont="1" applyBorder="1" applyAlignment="1">
      <alignment horizontal="center" vertical="center"/>
    </xf>
    <xf numFmtId="0" fontId="4" fillId="4" borderId="38" xfId="0" applyFont="1" applyFill="1" applyBorder="1" applyAlignment="1">
      <alignment horizontal="left" wrapText="1"/>
    </xf>
    <xf numFmtId="0" fontId="2" fillId="0" borderId="69" xfId="0" applyFont="1" applyBorder="1" applyAlignment="1">
      <alignment horizontal="left"/>
    </xf>
    <xf numFmtId="9" fontId="2" fillId="0" borderId="70" xfId="2" applyFont="1" applyBorder="1" applyAlignment="1">
      <alignment horizontal="center" vertical="center"/>
    </xf>
    <xf numFmtId="9" fontId="9" fillId="0" borderId="0" xfId="2" applyFont="1" applyFill="1" applyBorder="1" applyAlignment="1">
      <alignment horizontal="center" vertical="center" wrapText="1" readingOrder="1"/>
    </xf>
    <xf numFmtId="9" fontId="9" fillId="6" borderId="0" xfId="2" applyFont="1" applyFill="1" applyBorder="1" applyAlignment="1">
      <alignment horizontal="center" vertical="center" wrapText="1" readingOrder="1"/>
    </xf>
    <xf numFmtId="9" fontId="2" fillId="6" borderId="0" xfId="0" applyNumberFormat="1" applyFont="1" applyFill="1" applyAlignment="1">
      <alignment horizontal="center" vertical="center"/>
    </xf>
    <xf numFmtId="0" fontId="4" fillId="4" borderId="78" xfId="0" applyFont="1" applyFill="1" applyBorder="1" applyAlignment="1">
      <alignment horizontal="center" vertical="center" wrapText="1" readingOrder="1"/>
    </xf>
    <xf numFmtId="0" fontId="4" fillId="4" borderId="79" xfId="0" applyFont="1" applyFill="1" applyBorder="1" applyAlignment="1">
      <alignment horizontal="center" vertical="center" wrapText="1" readingOrder="1"/>
    </xf>
    <xf numFmtId="0" fontId="4" fillId="4" borderId="80" xfId="0" applyFont="1" applyFill="1" applyBorder="1" applyAlignment="1">
      <alignment horizontal="center" vertical="center" wrapText="1" readingOrder="1"/>
    </xf>
    <xf numFmtId="9" fontId="2" fillId="6" borderId="1" xfId="2" applyFont="1" applyFill="1" applyBorder="1" applyAlignment="1">
      <alignment horizontal="center" vertical="center"/>
    </xf>
    <xf numFmtId="9" fontId="2" fillId="6" borderId="3" xfId="2" applyFont="1" applyFill="1" applyBorder="1" applyAlignment="1">
      <alignment horizontal="center" vertical="center"/>
    </xf>
    <xf numFmtId="9" fontId="2" fillId="6" borderId="40" xfId="2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 wrapText="1" readingOrder="1"/>
    </xf>
    <xf numFmtId="0" fontId="4" fillId="3" borderId="68" xfId="0" applyFont="1" applyFill="1" applyBorder="1" applyAlignment="1">
      <alignment horizontal="center" vertical="center" wrapText="1" readingOrder="1"/>
    </xf>
    <xf numFmtId="0" fontId="2" fillId="0" borderId="82" xfId="0" applyFont="1" applyBorder="1" applyAlignment="1">
      <alignment horizontal="center" vertical="center"/>
    </xf>
    <xf numFmtId="165" fontId="2" fillId="0" borderId="83" xfId="1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165" fontId="2" fillId="0" borderId="84" xfId="1" applyNumberFormat="1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9" fontId="2" fillId="0" borderId="85" xfId="2" applyFont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 wrapText="1" readingOrder="1"/>
    </xf>
    <xf numFmtId="165" fontId="2" fillId="0" borderId="82" xfId="1" applyNumberFormat="1" applyFont="1" applyBorder="1" applyAlignment="1">
      <alignment horizontal="center" vertical="center"/>
    </xf>
    <xf numFmtId="165" fontId="2" fillId="0" borderId="74" xfId="1" applyNumberFormat="1" applyFont="1" applyBorder="1" applyAlignment="1">
      <alignment horizontal="center" vertical="center"/>
    </xf>
    <xf numFmtId="9" fontId="2" fillId="0" borderId="75" xfId="2" applyFont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 wrapText="1" readingOrder="1"/>
    </xf>
    <xf numFmtId="0" fontId="2" fillId="0" borderId="4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65" fontId="2" fillId="0" borderId="40" xfId="1" applyNumberFormat="1" applyFont="1" applyFill="1" applyBorder="1" applyAlignment="1">
      <alignment horizontal="center" vertical="center"/>
    </xf>
    <xf numFmtId="9" fontId="2" fillId="0" borderId="43" xfId="0" applyNumberFormat="1" applyFont="1" applyBorder="1" applyAlignment="1">
      <alignment horizontal="left"/>
    </xf>
    <xf numFmtId="9" fontId="2" fillId="0" borderId="31" xfId="0" applyNumberFormat="1" applyFont="1" applyBorder="1" applyAlignment="1">
      <alignment horizontal="left"/>
    </xf>
    <xf numFmtId="0" fontId="2" fillId="0" borderId="42" xfId="0" applyFont="1" applyBorder="1" applyAlignment="1">
      <alignment horizontal="left" wrapText="1"/>
    </xf>
    <xf numFmtId="165" fontId="2" fillId="0" borderId="39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40" xfId="1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left" wrapText="1"/>
    </xf>
    <xf numFmtId="165" fontId="2" fillId="0" borderId="40" xfId="1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wrapText="1"/>
    </xf>
    <xf numFmtId="1" fontId="2" fillId="0" borderId="14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readingOrder="1"/>
    </xf>
    <xf numFmtId="0" fontId="2" fillId="0" borderId="49" xfId="0" applyFont="1" applyBorder="1" applyAlignment="1">
      <alignment horizontal="left" wrapText="1"/>
    </xf>
    <xf numFmtId="0" fontId="2" fillId="3" borderId="53" xfId="0" applyFont="1" applyFill="1" applyBorder="1" applyAlignment="1">
      <alignment horizontal="left" readingOrder="1"/>
    </xf>
    <xf numFmtId="0" fontId="2" fillId="3" borderId="50" xfId="0" applyFont="1" applyFill="1" applyBorder="1" applyAlignment="1">
      <alignment horizontal="left" readingOrder="1"/>
    </xf>
    <xf numFmtId="9" fontId="2" fillId="0" borderId="71" xfId="0" applyNumberFormat="1" applyFont="1" applyBorder="1" applyAlignment="1">
      <alignment horizontal="center"/>
    </xf>
    <xf numFmtId="9" fontId="2" fillId="0" borderId="72" xfId="0" applyNumberFormat="1" applyFont="1" applyBorder="1" applyAlignment="1">
      <alignment horizontal="center"/>
    </xf>
    <xf numFmtId="9" fontId="2" fillId="0" borderId="73" xfId="0" applyNumberFormat="1" applyFont="1" applyBorder="1" applyAlignment="1">
      <alignment horizontal="center"/>
    </xf>
    <xf numFmtId="9" fontId="2" fillId="0" borderId="74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0" borderId="63" xfId="0" applyNumberFormat="1" applyFont="1" applyBorder="1" applyAlignment="1">
      <alignment horizontal="center"/>
    </xf>
    <xf numFmtId="9" fontId="2" fillId="0" borderId="75" xfId="0" applyNumberFormat="1" applyFont="1" applyBorder="1" applyAlignment="1">
      <alignment horizontal="center"/>
    </xf>
    <xf numFmtId="9" fontId="2" fillId="0" borderId="76" xfId="0" applyNumberFormat="1" applyFont="1" applyBorder="1" applyAlignment="1">
      <alignment horizontal="center"/>
    </xf>
    <xf numFmtId="9" fontId="2" fillId="0" borderId="77" xfId="0" applyNumberFormat="1" applyFont="1" applyBorder="1" applyAlignment="1">
      <alignment horizontal="center"/>
    </xf>
    <xf numFmtId="9" fontId="4" fillId="5" borderId="82" xfId="0" applyNumberFormat="1" applyFont="1" applyFill="1" applyBorder="1" applyAlignment="1">
      <alignment horizontal="center" vertical="center"/>
    </xf>
    <xf numFmtId="9" fontId="4" fillId="5" borderId="62" xfId="0" applyNumberFormat="1" applyFont="1" applyFill="1" applyBorder="1" applyAlignment="1">
      <alignment horizontal="center" vertical="center"/>
    </xf>
    <xf numFmtId="9" fontId="2" fillId="5" borderId="74" xfId="0" applyNumberFormat="1" applyFont="1" applyFill="1" applyBorder="1" applyAlignment="1">
      <alignment horizontal="center" vertical="center"/>
    </xf>
    <xf numFmtId="9" fontId="2" fillId="5" borderId="63" xfId="0" applyNumberFormat="1" applyFont="1" applyFill="1" applyBorder="1" applyAlignment="1">
      <alignment horizontal="center" vertical="center"/>
    </xf>
    <xf numFmtId="0" fontId="2" fillId="5" borderId="74" xfId="0" applyFont="1" applyFill="1" applyBorder="1" applyAlignment="1">
      <alignment horizontal="center" vertical="center"/>
    </xf>
    <xf numFmtId="0" fontId="2" fillId="5" borderId="75" xfId="0" applyFont="1" applyFill="1" applyBorder="1" applyAlignment="1">
      <alignment horizontal="center" vertical="center"/>
    </xf>
    <xf numFmtId="9" fontId="2" fillId="5" borderId="76" xfId="0" applyNumberFormat="1" applyFont="1" applyFill="1" applyBorder="1" applyAlignment="1">
      <alignment horizontal="center" vertical="center"/>
    </xf>
    <xf numFmtId="9" fontId="2" fillId="5" borderId="77" xfId="0" applyNumberFormat="1" applyFont="1" applyFill="1" applyBorder="1" applyAlignment="1">
      <alignment horizontal="center" vertical="center"/>
    </xf>
    <xf numFmtId="9" fontId="4" fillId="0" borderId="47" xfId="2" applyFont="1" applyFill="1" applyBorder="1" applyAlignment="1">
      <alignment horizontal="center" vertical="center" wrapText="1" readingOrder="1"/>
    </xf>
    <xf numFmtId="165" fontId="8" fillId="0" borderId="1" xfId="1" applyNumberFormat="1" applyFont="1" applyFill="1" applyBorder="1" applyAlignment="1">
      <alignment horizontal="center" vertical="center"/>
    </xf>
    <xf numFmtId="165" fontId="8" fillId="0" borderId="3" xfId="1" applyNumberFormat="1" applyFont="1" applyFill="1" applyBorder="1" applyAlignment="1">
      <alignment horizontal="center" vertical="center"/>
    </xf>
    <xf numFmtId="165" fontId="8" fillId="0" borderId="40" xfId="1" applyNumberFormat="1" applyFont="1" applyFill="1" applyBorder="1" applyAlignment="1">
      <alignment horizontal="center" vertical="center"/>
    </xf>
    <xf numFmtId="0" fontId="4" fillId="3" borderId="81" xfId="0" applyFont="1" applyFill="1" applyBorder="1" applyAlignment="1">
      <alignment horizontal="center" vertical="center" readingOrder="1"/>
    </xf>
    <xf numFmtId="0" fontId="4" fillId="3" borderId="60" xfId="0" applyFont="1" applyFill="1" applyBorder="1" applyAlignment="1">
      <alignment horizontal="center" vertical="center" readingOrder="1"/>
    </xf>
    <xf numFmtId="0" fontId="4" fillId="2" borderId="81" xfId="0" applyFont="1" applyFill="1" applyBorder="1" applyAlignment="1">
      <alignment horizontal="center" vertical="center" wrapText="1" readingOrder="1"/>
    </xf>
    <xf numFmtId="0" fontId="4" fillId="2" borderId="60" xfId="0" applyFont="1" applyFill="1" applyBorder="1" applyAlignment="1">
      <alignment horizontal="center" vertical="center" wrapText="1" readingOrder="1"/>
    </xf>
    <xf numFmtId="0" fontId="4" fillId="4" borderId="34" xfId="0" applyFont="1" applyFill="1" applyBorder="1" applyAlignment="1">
      <alignment horizontal="center" vertical="center" wrapText="1" readingOrder="1"/>
    </xf>
    <xf numFmtId="0" fontId="4" fillId="4" borderId="35" xfId="0" applyFont="1" applyFill="1" applyBorder="1" applyAlignment="1">
      <alignment horizontal="center" vertical="center" wrapText="1" readingOrder="1"/>
    </xf>
    <xf numFmtId="0" fontId="4" fillId="3" borderId="81" xfId="0" applyFont="1" applyFill="1" applyBorder="1" applyAlignment="1">
      <alignment horizontal="center" vertical="center" wrapText="1" readingOrder="1"/>
    </xf>
    <xf numFmtId="0" fontId="4" fillId="3" borderId="59" xfId="0" applyFont="1" applyFill="1" applyBorder="1" applyAlignment="1">
      <alignment horizontal="center" vertical="center" wrapText="1" readingOrder="1"/>
    </xf>
    <xf numFmtId="0" fontId="4" fillId="3" borderId="60" xfId="0" applyFont="1" applyFill="1" applyBorder="1" applyAlignment="1">
      <alignment horizontal="center" vertical="center" wrapText="1" readingOrder="1"/>
    </xf>
    <xf numFmtId="0" fontId="8" fillId="4" borderId="56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wrapText="1" readingOrder="1"/>
    </xf>
    <xf numFmtId="0" fontId="4" fillId="3" borderId="37" xfId="0" applyFont="1" applyFill="1" applyBorder="1" applyAlignment="1">
      <alignment horizontal="center" vertical="center" wrapText="1" readingOrder="1"/>
    </xf>
    <xf numFmtId="0" fontId="4" fillId="4" borderId="37" xfId="0" applyFont="1" applyFill="1" applyBorder="1" applyAlignment="1">
      <alignment horizontal="center" vertical="center" wrapText="1" readingOrder="1"/>
    </xf>
    <xf numFmtId="0" fontId="4" fillId="3" borderId="34" xfId="0" applyFont="1" applyFill="1" applyBorder="1" applyAlignment="1">
      <alignment horizontal="center" vertical="center" wrapText="1" readingOrder="1"/>
    </xf>
    <xf numFmtId="0" fontId="4" fillId="4" borderId="38" xfId="0" applyFont="1" applyFill="1" applyBorder="1" applyAlignment="1">
      <alignment horizontal="center" vertical="center" wrapText="1" readingOrder="1"/>
    </xf>
    <xf numFmtId="0" fontId="4" fillId="4" borderId="44" xfId="0" applyFont="1" applyFill="1" applyBorder="1" applyAlignment="1">
      <alignment horizontal="center" vertical="center" wrapText="1" readingOrder="1"/>
    </xf>
    <xf numFmtId="0" fontId="4" fillId="4" borderId="46" xfId="0" applyFont="1" applyFill="1" applyBorder="1" applyAlignment="1">
      <alignment horizontal="center" vertical="center" wrapText="1" readingOrder="1"/>
    </xf>
    <xf numFmtId="1" fontId="4" fillId="3" borderId="34" xfId="2" applyNumberFormat="1" applyFont="1" applyFill="1" applyBorder="1" applyAlignment="1">
      <alignment horizontal="center" vertical="center" wrapText="1" readingOrder="1"/>
    </xf>
    <xf numFmtId="1" fontId="4" fillId="3" borderId="35" xfId="2" applyNumberFormat="1" applyFont="1" applyFill="1" applyBorder="1" applyAlignment="1">
      <alignment horizontal="center" vertical="center" wrapText="1" readingOrder="1"/>
    </xf>
    <xf numFmtId="1" fontId="4" fillId="3" borderId="37" xfId="2" applyNumberFormat="1" applyFont="1" applyFill="1" applyBorder="1" applyAlignment="1">
      <alignment horizontal="center" vertical="center" wrapText="1" readingOrder="1"/>
    </xf>
    <xf numFmtId="0" fontId="4" fillId="4" borderId="22" xfId="0" applyFont="1" applyFill="1" applyBorder="1" applyAlignment="1">
      <alignment horizontal="center" vertical="center" wrapText="1" readingOrder="1"/>
    </xf>
    <xf numFmtId="0" fontId="4" fillId="3" borderId="36" xfId="0" applyFont="1" applyFill="1" applyBorder="1" applyAlignment="1">
      <alignment horizontal="center" vertical="center" wrapText="1" readingOrder="1"/>
    </xf>
    <xf numFmtId="0" fontId="4" fillId="4" borderId="30" xfId="0" applyFont="1" applyFill="1" applyBorder="1" applyAlignment="1">
      <alignment horizontal="left" vertical="center" wrapText="1" readingOrder="1"/>
    </xf>
    <xf numFmtId="0" fontId="4" fillId="4" borderId="55" xfId="0" applyFont="1" applyFill="1" applyBorder="1" applyAlignment="1">
      <alignment horizontal="left" vertical="center" wrapText="1" readingOrder="1"/>
    </xf>
    <xf numFmtId="0" fontId="4" fillId="2" borderId="34" xfId="0" applyFont="1" applyFill="1" applyBorder="1" applyAlignment="1">
      <alignment horizontal="center" vertical="center" wrapText="1" readingOrder="1"/>
    </xf>
    <xf numFmtId="0" fontId="4" fillId="2" borderId="35" xfId="0" applyFont="1" applyFill="1" applyBorder="1" applyAlignment="1">
      <alignment horizontal="center" vertical="center" wrapText="1" readingOrder="1"/>
    </xf>
    <xf numFmtId="0" fontId="4" fillId="4" borderId="30" xfId="0" applyFont="1" applyFill="1" applyBorder="1" applyAlignment="1">
      <alignment horizontal="left" vertical="center" wrapText="1"/>
    </xf>
    <xf numFmtId="0" fontId="4" fillId="4" borderId="55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wrapText="1"/>
    </xf>
    <xf numFmtId="0" fontId="4" fillId="4" borderId="55" xfId="0" applyFont="1" applyFill="1" applyBorder="1" applyAlignment="1">
      <alignment horizontal="center" wrapText="1"/>
    </xf>
    <xf numFmtId="0" fontId="4" fillId="2" borderId="34" xfId="0" applyFont="1" applyFill="1" applyBorder="1" applyAlignment="1">
      <alignment horizontal="center" wrapText="1"/>
    </xf>
    <xf numFmtId="0" fontId="4" fillId="2" borderId="69" xfId="0" applyFont="1" applyFill="1" applyBorder="1" applyAlignment="1">
      <alignment horizont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AA981"/>
      <color rgb="FFFF7747"/>
      <color rgb="FF5B2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78F1-DA32-43EF-BC1B-F6511A2CBE07}">
  <dimension ref="B2:S224"/>
  <sheetViews>
    <sheetView tabSelected="1" workbookViewId="0">
      <selection activeCell="B2" sqref="B2"/>
    </sheetView>
  </sheetViews>
  <sheetFormatPr defaultColWidth="8.6640625" defaultRowHeight="18.600000000000001" x14ac:dyDescent="0.45"/>
  <cols>
    <col min="1" max="1" width="3.44140625" style="2" customWidth="1"/>
    <col min="2" max="2" width="51.109375" style="209" customWidth="1"/>
    <col min="3" max="3" width="18.44140625" style="170" bestFit="1" customWidth="1"/>
    <col min="4" max="4" width="18.33203125" style="170" bestFit="1" customWidth="1"/>
    <col min="5" max="5" width="18.44140625" style="170" bestFit="1" customWidth="1"/>
    <col min="6" max="6" width="18.33203125" style="170" customWidth="1"/>
    <col min="7" max="7" width="18.44140625" style="170" bestFit="1" customWidth="1"/>
    <col min="8" max="8" width="20.33203125" style="170" bestFit="1" customWidth="1"/>
    <col min="9" max="12" width="14.88671875" style="170" bestFit="1" customWidth="1"/>
    <col min="13" max="13" width="8.6640625" style="170"/>
    <col min="14" max="14" width="8.6640625" style="2" customWidth="1"/>
    <col min="15" max="16384" width="8.6640625" style="2"/>
  </cols>
  <sheetData>
    <row r="2" spans="2:8" ht="30.6" x14ac:dyDescent="0.75">
      <c r="B2" s="208" t="s">
        <v>0</v>
      </c>
    </row>
    <row r="3" spans="2:8" ht="30.6" x14ac:dyDescent="0.75">
      <c r="B3" s="208"/>
    </row>
    <row r="4" spans="2:8" ht="21" x14ac:dyDescent="0.5">
      <c r="B4" s="219" t="s">
        <v>1</v>
      </c>
    </row>
    <row r="5" spans="2:8" ht="19.2" thickBot="1" x14ac:dyDescent="0.5">
      <c r="B5" s="193"/>
      <c r="C5" s="171">
        <v>2024</v>
      </c>
      <c r="D5" s="172">
        <v>2023</v>
      </c>
      <c r="E5" s="172">
        <v>2022</v>
      </c>
      <c r="F5" s="172">
        <v>2021</v>
      </c>
      <c r="G5" s="173">
        <v>2020</v>
      </c>
    </row>
    <row r="6" spans="2:8" x14ac:dyDescent="0.45">
      <c r="B6" s="286" t="s">
        <v>2</v>
      </c>
      <c r="C6" s="174">
        <v>9749</v>
      </c>
      <c r="D6" s="167">
        <v>9285</v>
      </c>
      <c r="E6" s="167">
        <v>9447</v>
      </c>
      <c r="F6" s="167">
        <v>9058</v>
      </c>
      <c r="G6" s="168">
        <v>6443</v>
      </c>
    </row>
    <row r="7" spans="2:8" x14ac:dyDescent="0.45">
      <c r="B7" s="287" t="s">
        <v>3</v>
      </c>
      <c r="C7" s="175">
        <v>4561</v>
      </c>
      <c r="D7" s="166">
        <v>4070</v>
      </c>
      <c r="E7" s="166">
        <v>4334</v>
      </c>
      <c r="F7" s="166">
        <v>4180</v>
      </c>
      <c r="G7" s="169">
        <v>3377</v>
      </c>
    </row>
    <row r="8" spans="2:8" x14ac:dyDescent="0.45">
      <c r="B8" s="287" t="s">
        <v>4</v>
      </c>
      <c r="C8" s="139">
        <v>0.47</v>
      </c>
      <c r="D8" s="127">
        <v>0.44</v>
      </c>
      <c r="E8" s="127">
        <v>0.46</v>
      </c>
      <c r="F8" s="127">
        <v>0.46</v>
      </c>
      <c r="G8" s="141">
        <v>0.52</v>
      </c>
    </row>
    <row r="9" spans="2:8" x14ac:dyDescent="0.45">
      <c r="B9" s="288" t="s">
        <v>5</v>
      </c>
      <c r="C9" s="176">
        <v>5188</v>
      </c>
      <c r="D9" s="164">
        <v>5215</v>
      </c>
      <c r="E9" s="164">
        <v>5113</v>
      </c>
      <c r="F9" s="164">
        <v>4878</v>
      </c>
      <c r="G9" s="165">
        <v>3066</v>
      </c>
    </row>
    <row r="10" spans="2:8" x14ac:dyDescent="0.45">
      <c r="B10" s="289" t="s">
        <v>4</v>
      </c>
      <c r="C10" s="52">
        <v>0.53</v>
      </c>
      <c r="D10" s="15">
        <v>0.56000000000000005</v>
      </c>
      <c r="E10" s="15">
        <v>0.54</v>
      </c>
      <c r="F10" s="15">
        <v>0.54</v>
      </c>
      <c r="G10" s="16">
        <v>0.48</v>
      </c>
    </row>
    <row r="12" spans="2:8" ht="21" x14ac:dyDescent="0.5">
      <c r="B12" s="210"/>
    </row>
    <row r="13" spans="2:8" ht="21.6" thickBot="1" x14ac:dyDescent="0.55000000000000004">
      <c r="B13" s="219" t="s">
        <v>6</v>
      </c>
    </row>
    <row r="14" spans="2:8" ht="19.2" thickBot="1" x14ac:dyDescent="0.35">
      <c r="B14" s="335" t="s">
        <v>7</v>
      </c>
      <c r="C14" s="327" t="s">
        <v>8</v>
      </c>
      <c r="D14" s="328"/>
      <c r="E14" s="329"/>
      <c r="F14" s="330" t="s">
        <v>9</v>
      </c>
      <c r="G14" s="331"/>
      <c r="H14" s="332"/>
    </row>
    <row r="15" spans="2:8" ht="56.4" thickBot="1" x14ac:dyDescent="0.35">
      <c r="B15" s="336"/>
      <c r="C15" s="17" t="s">
        <v>10</v>
      </c>
      <c r="D15" s="18" t="s">
        <v>11</v>
      </c>
      <c r="E15" s="53" t="s">
        <v>12</v>
      </c>
      <c r="F15" s="57" t="s">
        <v>10</v>
      </c>
      <c r="G15" s="19" t="s">
        <v>11</v>
      </c>
      <c r="H15" s="20" t="s">
        <v>12</v>
      </c>
    </row>
    <row r="16" spans="2:8" x14ac:dyDescent="0.45">
      <c r="B16" s="220" t="s">
        <v>13</v>
      </c>
      <c r="C16" s="21">
        <v>0.22725874269305713</v>
      </c>
      <c r="D16" s="22">
        <v>19213.399022004884</v>
      </c>
      <c r="E16" s="54">
        <v>2864.5663357400722</v>
      </c>
      <c r="F16" s="58">
        <v>0.20932922127987663</v>
      </c>
      <c r="G16" s="23">
        <v>16611.963973442293</v>
      </c>
      <c r="H16" s="24">
        <v>3675.5750184162066</v>
      </c>
    </row>
    <row r="17" spans="2:8" x14ac:dyDescent="0.45">
      <c r="B17" s="221" t="s">
        <v>14</v>
      </c>
      <c r="C17" s="25">
        <v>0.11486001435750179</v>
      </c>
      <c r="D17" s="26">
        <v>14342.701224944309</v>
      </c>
      <c r="E17" s="55">
        <v>3163.5801071428573</v>
      </c>
      <c r="F17" s="59">
        <v>0.11391673091750193</v>
      </c>
      <c r="G17" s="27">
        <v>13931.758388429751</v>
      </c>
      <c r="H17" s="28">
        <v>3449.6638578680204</v>
      </c>
    </row>
    <row r="18" spans="2:8" x14ac:dyDescent="0.45">
      <c r="B18" s="221" t="s">
        <v>15</v>
      </c>
      <c r="C18" s="25">
        <v>6.3378115065121532E-2</v>
      </c>
      <c r="D18" s="26">
        <v>17081.38389396709</v>
      </c>
      <c r="E18" s="55">
        <v>4136.5458252427179</v>
      </c>
      <c r="F18" s="59">
        <v>6.8427139552814181E-2</v>
      </c>
      <c r="G18" s="27">
        <v>14773.465132450334</v>
      </c>
      <c r="H18" s="28">
        <v>4201.7108169014091</v>
      </c>
    </row>
    <row r="19" spans="2:8" x14ac:dyDescent="0.45">
      <c r="B19" s="221" t="s">
        <v>16</v>
      </c>
      <c r="C19" s="25">
        <v>5.6301917752025435E-2</v>
      </c>
      <c r="D19" s="26">
        <v>16368.014640657088</v>
      </c>
      <c r="E19" s="55">
        <v>3253.4754280510019</v>
      </c>
      <c r="F19" s="59">
        <v>5.8596761757902856E-2</v>
      </c>
      <c r="G19" s="27">
        <v>15709.417592592592</v>
      </c>
      <c r="H19" s="28">
        <v>3649.2373355263153</v>
      </c>
    </row>
    <row r="20" spans="2:8" x14ac:dyDescent="0.45">
      <c r="B20" s="221" t="s">
        <v>17</v>
      </c>
      <c r="C20" s="25">
        <v>5.3327863808840116E-2</v>
      </c>
      <c r="D20" s="26">
        <v>14341.395760869567</v>
      </c>
      <c r="E20" s="55">
        <v>3515.8214038461538</v>
      </c>
      <c r="F20" s="59">
        <v>5.1850424055512719E-2</v>
      </c>
      <c r="G20" s="27">
        <v>12394.732749999996</v>
      </c>
      <c r="H20" s="28">
        <v>4016.2790334572492</v>
      </c>
    </row>
    <row r="21" spans="2:8" x14ac:dyDescent="0.45">
      <c r="B21" s="221" t="s">
        <v>18</v>
      </c>
      <c r="C21" s="25">
        <v>5.2712542303353503E-2</v>
      </c>
      <c r="D21" s="26">
        <v>15872.805808656029</v>
      </c>
      <c r="E21" s="55">
        <v>3773.8809338521401</v>
      </c>
      <c r="F21" s="59">
        <v>5.4163454124903622E-2</v>
      </c>
      <c r="G21" s="27">
        <v>14491.758070175441</v>
      </c>
      <c r="H21" s="28">
        <v>4079.4723131672595</v>
      </c>
    </row>
    <row r="22" spans="2:8" x14ac:dyDescent="0.45">
      <c r="B22" s="221" t="s">
        <v>19</v>
      </c>
      <c r="C22" s="25">
        <v>3.066352169008307E-2</v>
      </c>
      <c r="D22" s="26">
        <v>17686.4131617647</v>
      </c>
      <c r="E22" s="55">
        <v>4001.5738795986626</v>
      </c>
      <c r="F22" s="59">
        <v>2.7370855821125674E-2</v>
      </c>
      <c r="G22" s="27">
        <v>17839.929126984123</v>
      </c>
      <c r="H22" s="28">
        <v>4703.9491549295781</v>
      </c>
    </row>
    <row r="23" spans="2:8" x14ac:dyDescent="0.45">
      <c r="B23" s="221" t="s">
        <v>20</v>
      </c>
      <c r="C23" s="25">
        <v>2.9945646600348683E-2</v>
      </c>
      <c r="D23" s="26">
        <v>23771.122392857156</v>
      </c>
      <c r="E23" s="55">
        <v>4331.1428767123289</v>
      </c>
      <c r="F23" s="59">
        <v>3.1611410948342328E-2</v>
      </c>
      <c r="G23" s="27">
        <v>24096.858924050626</v>
      </c>
      <c r="H23" s="28">
        <v>3953.8720731707317</v>
      </c>
    </row>
    <row r="24" spans="2:8" x14ac:dyDescent="0.45">
      <c r="B24" s="221" t="s">
        <v>21</v>
      </c>
      <c r="C24" s="25">
        <v>2.9700000000000001E-2</v>
      </c>
      <c r="D24" s="26">
        <v>16764.48961977187</v>
      </c>
      <c r="E24" s="55">
        <v>3271.7255862068969</v>
      </c>
      <c r="F24" s="59">
        <v>2.8912875867386275E-2</v>
      </c>
      <c r="G24" s="27">
        <v>12797.406296296296</v>
      </c>
      <c r="H24" s="28">
        <v>3635.1728000000003</v>
      </c>
    </row>
    <row r="25" spans="2:8" x14ac:dyDescent="0.45">
      <c r="B25" s="221" t="s">
        <v>22</v>
      </c>
      <c r="C25" s="25">
        <v>2.7074146241411138E-2</v>
      </c>
      <c r="D25" s="26">
        <v>18180.699128630706</v>
      </c>
      <c r="E25" s="55">
        <v>3937.7437500000001</v>
      </c>
      <c r="F25" s="59">
        <v>2.8141865844255976E-2</v>
      </c>
      <c r="G25" s="27">
        <v>18882.736402877708</v>
      </c>
      <c r="H25" s="28">
        <v>4742.6256164383558</v>
      </c>
    </row>
    <row r="26" spans="2:8" x14ac:dyDescent="0.45">
      <c r="B26" s="221" t="s">
        <v>23</v>
      </c>
      <c r="C26" s="25">
        <v>2.7074146241411138E-2</v>
      </c>
      <c r="D26" s="26">
        <v>15488.057322175739</v>
      </c>
      <c r="E26" s="55">
        <v>2706.4554924242425</v>
      </c>
      <c r="F26" s="59">
        <v>2.6021588280647649E-2</v>
      </c>
      <c r="G26" s="27">
        <v>13599.162203389827</v>
      </c>
      <c r="H26" s="28">
        <v>2910.5854074074077</v>
      </c>
    </row>
    <row r="27" spans="2:8" x14ac:dyDescent="0.45">
      <c r="B27" s="221" t="s">
        <v>24</v>
      </c>
      <c r="C27" s="25">
        <v>2.4612860219464669E-2</v>
      </c>
      <c r="D27" s="26">
        <v>14760.557582938378</v>
      </c>
      <c r="E27" s="55">
        <v>3829.8514999999998</v>
      </c>
      <c r="F27" s="59">
        <v>2.756360832690825E-2</v>
      </c>
      <c r="G27" s="27">
        <v>16329.735919999999</v>
      </c>
      <c r="H27" s="28">
        <v>4636.4704895104896</v>
      </c>
    </row>
    <row r="28" spans="2:8" x14ac:dyDescent="0.45">
      <c r="B28" s="221" t="s">
        <v>25</v>
      </c>
      <c r="C28" s="25">
        <v>2.2356681366013743E-2</v>
      </c>
      <c r="D28" s="26">
        <v>21382.117301587306</v>
      </c>
      <c r="E28" s="55">
        <v>4015.553532110092</v>
      </c>
      <c r="F28" s="59">
        <v>2.5057825751734774E-2</v>
      </c>
      <c r="G28" s="27">
        <v>17332.901574074076</v>
      </c>
      <c r="H28" s="28">
        <v>4531.7699999999995</v>
      </c>
    </row>
    <row r="29" spans="2:8" x14ac:dyDescent="0.45">
      <c r="B29" s="221" t="s">
        <v>26</v>
      </c>
      <c r="C29" s="25">
        <v>2.0613270433801661E-2</v>
      </c>
      <c r="D29" s="26">
        <v>19357.800628571433</v>
      </c>
      <c r="E29" s="55">
        <v>5331.4966666666669</v>
      </c>
      <c r="F29" s="59">
        <v>2.2744795682343871E-2</v>
      </c>
      <c r="G29" s="27">
        <v>16103.895346534655</v>
      </c>
      <c r="H29" s="28">
        <v>5372.5561864406782</v>
      </c>
    </row>
    <row r="30" spans="2:8" x14ac:dyDescent="0.45">
      <c r="B30" s="221" t="s">
        <v>27</v>
      </c>
      <c r="C30" s="25">
        <v>2.0408163265306121E-2</v>
      </c>
      <c r="D30" s="26">
        <v>17392.455301204824</v>
      </c>
      <c r="E30" s="55">
        <v>3351.1297487437182</v>
      </c>
      <c r="F30" s="59">
        <v>2.0431765612952967E-2</v>
      </c>
      <c r="G30" s="27">
        <v>17205.003690476187</v>
      </c>
      <c r="H30" s="28">
        <v>4180.1852830188682</v>
      </c>
    </row>
    <row r="31" spans="2:8" x14ac:dyDescent="0.45">
      <c r="B31" s="221" t="s">
        <v>28</v>
      </c>
      <c r="C31" s="25">
        <v>1.8664752333094042E-2</v>
      </c>
      <c r="D31" s="26">
        <v>17052.686583850926</v>
      </c>
      <c r="E31" s="55">
        <v>3695.6367032967032</v>
      </c>
      <c r="F31" s="59">
        <v>2.081727062451812E-2</v>
      </c>
      <c r="G31" s="27">
        <v>15434.186170212759</v>
      </c>
      <c r="H31" s="28">
        <v>3854.2581481481484</v>
      </c>
    </row>
    <row r="32" spans="2:8" x14ac:dyDescent="0.45">
      <c r="B32" s="221" t="s">
        <v>29</v>
      </c>
      <c r="C32" s="25">
        <v>1.7844323659111885E-2</v>
      </c>
      <c r="D32" s="26">
        <v>17041.580496894414</v>
      </c>
      <c r="E32" s="55">
        <v>12491.401609195402</v>
      </c>
      <c r="F32" s="59">
        <v>1.8504240555127217E-2</v>
      </c>
      <c r="G32" s="27">
        <v>15948.305909090906</v>
      </c>
      <c r="H32" s="28">
        <v>11041.033125</v>
      </c>
    </row>
    <row r="33" spans="2:8" x14ac:dyDescent="0.45">
      <c r="B33" s="221" t="s">
        <v>30</v>
      </c>
      <c r="C33" s="25">
        <v>1.7229002153625269E-2</v>
      </c>
      <c r="D33" s="26">
        <v>14037.193286713287</v>
      </c>
      <c r="E33" s="55">
        <v>3845.0841071428572</v>
      </c>
      <c r="F33" s="59">
        <v>1.599845797995374E-2</v>
      </c>
      <c r="G33" s="27">
        <v>11734.089999999997</v>
      </c>
      <c r="H33" s="28">
        <v>4069.4881927710844</v>
      </c>
    </row>
    <row r="34" spans="2:8" x14ac:dyDescent="0.45">
      <c r="B34" s="221" t="s">
        <v>31</v>
      </c>
      <c r="C34" s="25">
        <v>1.5895805558404266E-2</v>
      </c>
      <c r="D34" s="26">
        <v>15680.00174242424</v>
      </c>
      <c r="E34" s="55">
        <v>4486.4434193548386</v>
      </c>
      <c r="F34" s="59">
        <v>1.8118735543562067E-2</v>
      </c>
      <c r="G34" s="27">
        <v>13972.046385542169</v>
      </c>
      <c r="H34" s="28">
        <v>4798.708617021276</v>
      </c>
    </row>
    <row r="35" spans="2:8" x14ac:dyDescent="0.45">
      <c r="B35" s="221" t="s">
        <v>32</v>
      </c>
      <c r="C35" s="25">
        <v>1.5690698389908726E-2</v>
      </c>
      <c r="D35" s="26">
        <v>13991.623404255322</v>
      </c>
      <c r="E35" s="55">
        <v>2611.4212418300654</v>
      </c>
      <c r="F35" s="59">
        <v>1.7540478026214341E-2</v>
      </c>
      <c r="G35" s="27">
        <v>12926.790481927712</v>
      </c>
      <c r="H35" s="28">
        <v>2554.4073626373629</v>
      </c>
    </row>
    <row r="36" spans="2:8" x14ac:dyDescent="0.45">
      <c r="B36" s="221" t="s">
        <v>33</v>
      </c>
      <c r="C36" s="25">
        <v>1.4665162547431033E-2</v>
      </c>
      <c r="D36" s="26">
        <v>15831.538062015501</v>
      </c>
      <c r="E36" s="55">
        <v>2468.4190909090908</v>
      </c>
      <c r="F36" s="59">
        <v>1.4841942945258289E-2</v>
      </c>
      <c r="G36" s="27">
        <v>13626.059117647061</v>
      </c>
      <c r="H36" s="28">
        <v>2696.1570129870129</v>
      </c>
    </row>
    <row r="37" spans="2:8" x14ac:dyDescent="0.45">
      <c r="B37" s="221" t="s">
        <v>34</v>
      </c>
      <c r="C37" s="25">
        <v>1.4562608963183264E-2</v>
      </c>
      <c r="D37" s="26">
        <v>17233.673495934963</v>
      </c>
      <c r="E37" s="55">
        <v>3082.5471830985916</v>
      </c>
      <c r="F37" s="59">
        <v>1.2914417887432536E-2</v>
      </c>
      <c r="G37" s="27">
        <v>17534.716851851848</v>
      </c>
      <c r="H37" s="28">
        <v>2364.9770149253732</v>
      </c>
    </row>
    <row r="38" spans="2:8" x14ac:dyDescent="0.45">
      <c r="B38" s="221" t="s">
        <v>35</v>
      </c>
      <c r="C38" s="25">
        <v>1.3331965952210029E-2</v>
      </c>
      <c r="D38" s="26">
        <v>17879.279999999995</v>
      </c>
      <c r="E38" s="55">
        <v>2762.1007692307689</v>
      </c>
      <c r="F38" s="59">
        <v>1.3878180416345412E-2</v>
      </c>
      <c r="G38" s="27">
        <v>17025.057846153843</v>
      </c>
      <c r="H38" s="28">
        <v>3140.1631944444443</v>
      </c>
    </row>
    <row r="39" spans="2:8" x14ac:dyDescent="0.45">
      <c r="B39" s="221" t="s">
        <v>36</v>
      </c>
      <c r="C39" s="25">
        <v>1.2511537278227874E-2</v>
      </c>
      <c r="D39" s="26">
        <v>14359.681165048538</v>
      </c>
      <c r="E39" s="55">
        <v>2562.3311475409837</v>
      </c>
      <c r="F39" s="59">
        <v>1.2336160370084811E-2</v>
      </c>
      <c r="G39" s="27">
        <v>11318.803962264154</v>
      </c>
      <c r="H39" s="28">
        <v>3105.4789062499999</v>
      </c>
    </row>
    <row r="40" spans="2:8" x14ac:dyDescent="0.45">
      <c r="B40" s="221" t="s">
        <v>37</v>
      </c>
      <c r="C40" s="25">
        <v>1.1896215772741258E-2</v>
      </c>
      <c r="D40" s="26">
        <v>16625.89754901961</v>
      </c>
      <c r="E40" s="55">
        <v>3602.3816379310347</v>
      </c>
      <c r="F40" s="59">
        <v>1.2336160370084811E-2</v>
      </c>
      <c r="G40" s="27">
        <v>18019.008928571428</v>
      </c>
      <c r="H40" s="28">
        <v>3478.0370312499999</v>
      </c>
    </row>
    <row r="41" spans="2:8" x14ac:dyDescent="0.45">
      <c r="B41" s="221" t="s">
        <v>38</v>
      </c>
      <c r="C41" s="25">
        <v>1.1691108604245718E-2</v>
      </c>
      <c r="D41" s="26">
        <v>21273.800194174757</v>
      </c>
      <c r="E41" s="55">
        <v>4913.012368421053</v>
      </c>
      <c r="F41" s="59">
        <v>1.2336160370084811E-2</v>
      </c>
      <c r="G41" s="27">
        <v>19680.274406779663</v>
      </c>
      <c r="H41" s="28">
        <v>5699.6903124999999</v>
      </c>
    </row>
    <row r="42" spans="2:8" x14ac:dyDescent="0.45">
      <c r="B42" s="221" t="s">
        <v>39</v>
      </c>
      <c r="C42" s="25">
        <v>9.3323761665470208E-3</v>
      </c>
      <c r="D42" s="26">
        <v>20050.188720930237</v>
      </c>
      <c r="E42" s="55">
        <v>5846.3828571428567</v>
      </c>
      <c r="F42" s="59">
        <v>8.8666152659984572E-3</v>
      </c>
      <c r="G42" s="27">
        <v>20874.788000000004</v>
      </c>
      <c r="H42" s="28">
        <v>7159.2997826086948</v>
      </c>
    </row>
    <row r="43" spans="2:8" x14ac:dyDescent="0.45">
      <c r="B43" s="221" t="s">
        <v>40</v>
      </c>
      <c r="C43" s="29">
        <v>8.9221618295559427E-3</v>
      </c>
      <c r="D43" s="26">
        <v>17575.579397590358</v>
      </c>
      <c r="E43" s="55">
        <v>2798.8190804597702</v>
      </c>
      <c r="F43" s="59">
        <v>9.6376252891287595E-3</v>
      </c>
      <c r="G43" s="27">
        <v>11890.078958333332</v>
      </c>
      <c r="H43" s="28">
        <v>3464.6543999999999</v>
      </c>
    </row>
    <row r="44" spans="2:8" x14ac:dyDescent="0.45">
      <c r="B44" s="221" t="s">
        <v>41</v>
      </c>
      <c r="C44" s="29">
        <v>8.1017331555737881E-3</v>
      </c>
      <c r="D44" s="26">
        <v>17710.767361111106</v>
      </c>
      <c r="E44" s="55">
        <v>3443.860379746835</v>
      </c>
      <c r="F44" s="59">
        <v>7.1318427139552814E-3</v>
      </c>
      <c r="G44" s="27">
        <v>12280.054838709677</v>
      </c>
      <c r="H44" s="28">
        <v>4393.5856756756757</v>
      </c>
    </row>
    <row r="45" spans="2:8" x14ac:dyDescent="0.45">
      <c r="B45" s="221" t="s">
        <v>42</v>
      </c>
      <c r="C45" s="29">
        <v>5.5378935493795509E-3</v>
      </c>
      <c r="D45" s="26">
        <v>17990.047254901958</v>
      </c>
      <c r="E45" s="55">
        <v>2329.1342592592591</v>
      </c>
      <c r="F45" s="59">
        <v>5.782575173477255E-3</v>
      </c>
      <c r="G45" s="27">
        <v>13362.54551724138</v>
      </c>
      <c r="H45" s="28">
        <v>2792.5203333333334</v>
      </c>
    </row>
    <row r="46" spans="2:8" x14ac:dyDescent="0.45">
      <c r="B46" s="221" t="s">
        <v>43</v>
      </c>
      <c r="C46" s="29">
        <v>1.4357501794687725E-3</v>
      </c>
      <c r="D46" s="26">
        <v>20252.319166666664</v>
      </c>
      <c r="E46" s="55">
        <v>2325.3714285714286</v>
      </c>
      <c r="F46" s="59">
        <v>1.7347725520431765E-3</v>
      </c>
      <c r="G46" s="27">
        <v>18580.264285714286</v>
      </c>
      <c r="H46" s="28">
        <v>3199.6555555555556</v>
      </c>
    </row>
    <row r="47" spans="2:8" x14ac:dyDescent="0.45">
      <c r="B47" s="221" t="s">
        <v>44</v>
      </c>
      <c r="C47" s="29">
        <v>1.2306430109732336E-3</v>
      </c>
      <c r="D47" s="26">
        <v>10679.671</v>
      </c>
      <c r="E47" s="55">
        <v>3109.5650000000001</v>
      </c>
      <c r="F47" s="59">
        <v>1.5420200462606013E-3</v>
      </c>
      <c r="G47" s="27">
        <v>10810.85125</v>
      </c>
      <c r="H47" s="28">
        <v>2780.0812500000002</v>
      </c>
    </row>
    <row r="48" spans="2:8" ht="19.2" thickBot="1" x14ac:dyDescent="0.5">
      <c r="B48" s="222" t="s">
        <v>45</v>
      </c>
      <c r="C48" s="30">
        <v>1.1280894267254641E-3</v>
      </c>
      <c r="D48" s="31">
        <v>17213.421818181818</v>
      </c>
      <c r="E48" s="56">
        <v>2533.0209090909088</v>
      </c>
      <c r="F48" s="60">
        <v>1.5420200462606013E-3</v>
      </c>
      <c r="G48" s="32">
        <v>15536.329999999998</v>
      </c>
      <c r="H48" s="33">
        <v>2802.78125</v>
      </c>
    </row>
    <row r="49" spans="2:19" x14ac:dyDescent="0.45">
      <c r="B49" s="209" t="s">
        <v>46</v>
      </c>
      <c r="C49" s="194"/>
      <c r="D49" s="195"/>
      <c r="E49" s="195"/>
      <c r="F49" s="196"/>
      <c r="G49" s="197"/>
      <c r="H49" s="197"/>
    </row>
    <row r="52" spans="2:19" ht="21.6" thickBot="1" x14ac:dyDescent="0.55000000000000004">
      <c r="B52" s="210" t="s">
        <v>47</v>
      </c>
    </row>
    <row r="53" spans="2:19" ht="19.2" thickBot="1" x14ac:dyDescent="0.35">
      <c r="B53" s="339" t="s">
        <v>48</v>
      </c>
      <c r="C53" s="328" t="s">
        <v>8</v>
      </c>
      <c r="D53" s="328"/>
      <c r="E53" s="328"/>
      <c r="F53" s="328"/>
      <c r="G53" s="329"/>
      <c r="H53" s="326" t="s">
        <v>9</v>
      </c>
      <c r="I53" s="323"/>
      <c r="J53" s="323"/>
      <c r="K53" s="323"/>
      <c r="L53" s="324"/>
    </row>
    <row r="54" spans="2:19" ht="19.2" thickBot="1" x14ac:dyDescent="0.35">
      <c r="B54" s="340"/>
      <c r="C54" s="17">
        <v>2024</v>
      </c>
      <c r="D54" s="18">
        <v>2023</v>
      </c>
      <c r="E54" s="18">
        <v>2022</v>
      </c>
      <c r="F54" s="18">
        <v>2021</v>
      </c>
      <c r="G54" s="53">
        <v>2020</v>
      </c>
      <c r="H54" s="49">
        <v>2024</v>
      </c>
      <c r="I54" s="38">
        <v>2023</v>
      </c>
      <c r="J54" s="38">
        <v>2022</v>
      </c>
      <c r="K54" s="38">
        <v>2021</v>
      </c>
      <c r="L54" s="39">
        <v>2020</v>
      </c>
    </row>
    <row r="55" spans="2:19" x14ac:dyDescent="0.45">
      <c r="B55" s="220" t="s">
        <v>49</v>
      </c>
      <c r="C55" s="40">
        <v>0.2</v>
      </c>
      <c r="D55" s="36">
        <v>0.25</v>
      </c>
      <c r="E55" s="36">
        <v>0.23</v>
      </c>
      <c r="F55" s="36">
        <v>0.11</v>
      </c>
      <c r="G55" s="236" t="s">
        <v>50</v>
      </c>
      <c r="H55" s="50">
        <v>0.17</v>
      </c>
      <c r="I55" s="37">
        <v>0.25</v>
      </c>
      <c r="J55" s="37">
        <v>0.14000000000000001</v>
      </c>
      <c r="K55" s="37">
        <v>0.04</v>
      </c>
      <c r="L55" s="42" t="s">
        <v>50</v>
      </c>
    </row>
    <row r="56" spans="2:19" x14ac:dyDescent="0.45">
      <c r="B56" s="221" t="s">
        <v>51</v>
      </c>
      <c r="C56" s="41">
        <v>0.18</v>
      </c>
      <c r="D56" s="34">
        <v>0.17</v>
      </c>
      <c r="E56" s="34">
        <v>0.2</v>
      </c>
      <c r="F56" s="34">
        <v>0.21</v>
      </c>
      <c r="G56" s="47">
        <v>0.18</v>
      </c>
      <c r="H56" s="51">
        <v>0.16</v>
      </c>
      <c r="I56" s="35">
        <v>0.17</v>
      </c>
      <c r="J56" s="35">
        <v>0.17</v>
      </c>
      <c r="K56" s="35">
        <v>0.19</v>
      </c>
      <c r="L56" s="43">
        <v>0.17</v>
      </c>
    </row>
    <row r="57" spans="2:19" x14ac:dyDescent="0.45">
      <c r="B57" s="221" t="s">
        <v>52</v>
      </c>
      <c r="C57" s="41">
        <v>0.13</v>
      </c>
      <c r="D57" s="34">
        <v>0.11</v>
      </c>
      <c r="E57" s="34">
        <v>0.12</v>
      </c>
      <c r="F57" s="34">
        <v>0.14000000000000001</v>
      </c>
      <c r="G57" s="47">
        <v>0.17</v>
      </c>
      <c r="H57" s="51">
        <v>0.13</v>
      </c>
      <c r="I57" s="35">
        <v>0.11</v>
      </c>
      <c r="J57" s="35">
        <v>0.13</v>
      </c>
      <c r="K57" s="35">
        <v>0.14000000000000001</v>
      </c>
      <c r="L57" s="43">
        <v>0.16</v>
      </c>
    </row>
    <row r="58" spans="2:19" x14ac:dyDescent="0.45">
      <c r="B58" s="221" t="s">
        <v>53</v>
      </c>
      <c r="C58" s="41">
        <v>0.1</v>
      </c>
      <c r="D58" s="34">
        <v>0.1</v>
      </c>
      <c r="E58" s="34">
        <v>0.09</v>
      </c>
      <c r="F58" s="34">
        <v>0.1</v>
      </c>
      <c r="G58" s="47">
        <v>0.11</v>
      </c>
      <c r="H58" s="51">
        <v>0.17</v>
      </c>
      <c r="I58" s="35">
        <v>0.1</v>
      </c>
      <c r="J58" s="35">
        <v>0.15</v>
      </c>
      <c r="K58" s="35">
        <v>0.16</v>
      </c>
      <c r="L58" s="43">
        <v>0.2</v>
      </c>
    </row>
    <row r="59" spans="2:19" x14ac:dyDescent="0.45">
      <c r="B59" s="221" t="s">
        <v>54</v>
      </c>
      <c r="C59" s="41">
        <v>0.1</v>
      </c>
      <c r="D59" s="34">
        <v>0.09</v>
      </c>
      <c r="E59" s="34">
        <v>0.1</v>
      </c>
      <c r="F59" s="34">
        <v>0.13</v>
      </c>
      <c r="G59" s="47">
        <v>0.16</v>
      </c>
      <c r="H59" s="51">
        <v>0.11</v>
      </c>
      <c r="I59" s="35">
        <v>0.09</v>
      </c>
      <c r="J59" s="35">
        <v>0.1</v>
      </c>
      <c r="K59" s="35">
        <v>0.13</v>
      </c>
      <c r="L59" s="43">
        <v>0.16</v>
      </c>
      <c r="S59" s="9"/>
    </row>
    <row r="60" spans="2:19" x14ac:dyDescent="0.45">
      <c r="B60" s="221" t="s">
        <v>55</v>
      </c>
      <c r="C60" s="41">
        <v>7.0000000000000007E-2</v>
      </c>
      <c r="D60" s="34">
        <v>7.0000000000000007E-2</v>
      </c>
      <c r="E60" s="34">
        <v>7.0000000000000007E-2</v>
      </c>
      <c r="F60" s="34">
        <v>7.0000000000000007E-2</v>
      </c>
      <c r="G60" s="47">
        <v>7.0000000000000007E-2</v>
      </c>
      <c r="H60" s="51">
        <v>7.0000000000000007E-2</v>
      </c>
      <c r="I60" s="35">
        <v>7.0000000000000007E-2</v>
      </c>
      <c r="J60" s="35">
        <v>7.0000000000000007E-2</v>
      </c>
      <c r="K60" s="35">
        <v>0.06</v>
      </c>
      <c r="L60" s="43">
        <v>0.06</v>
      </c>
    </row>
    <row r="61" spans="2:19" x14ac:dyDescent="0.45">
      <c r="B61" s="221" t="s">
        <v>56</v>
      </c>
      <c r="C61" s="41">
        <v>0.05</v>
      </c>
      <c r="D61" s="34">
        <v>0.05</v>
      </c>
      <c r="E61" s="34">
        <v>0.05</v>
      </c>
      <c r="F61" s="34">
        <v>0.06</v>
      </c>
      <c r="G61" s="47">
        <v>7.0000000000000007E-2</v>
      </c>
      <c r="H61" s="51">
        <v>0.05</v>
      </c>
      <c r="I61" s="35">
        <v>0.05</v>
      </c>
      <c r="J61" s="35">
        <v>0.05</v>
      </c>
      <c r="K61" s="35">
        <v>0.06</v>
      </c>
      <c r="L61" s="43">
        <v>7.0000000000000007E-2</v>
      </c>
    </row>
    <row r="62" spans="2:19" ht="19.2" thickBot="1" x14ac:dyDescent="0.5">
      <c r="B62" s="222" t="s">
        <v>57</v>
      </c>
      <c r="C62" s="44">
        <v>0.18</v>
      </c>
      <c r="D62" s="45">
        <v>0.16</v>
      </c>
      <c r="E62" s="45">
        <v>0.14000000000000001</v>
      </c>
      <c r="F62" s="45">
        <v>0.18</v>
      </c>
      <c r="G62" s="48">
        <v>0.24</v>
      </c>
      <c r="H62" s="52">
        <v>0.14000000000000001</v>
      </c>
      <c r="I62" s="15">
        <v>0.15999999999999992</v>
      </c>
      <c r="J62" s="15">
        <v>0.18999999999999995</v>
      </c>
      <c r="K62" s="15">
        <v>0.21999999999999997</v>
      </c>
      <c r="L62" s="16">
        <v>0.17999999999999994</v>
      </c>
    </row>
    <row r="63" spans="2:19" x14ac:dyDescent="0.45">
      <c r="B63" s="211"/>
      <c r="C63" s="198"/>
      <c r="D63" s="198"/>
      <c r="E63" s="198"/>
      <c r="F63" s="198"/>
      <c r="G63" s="198"/>
      <c r="H63" s="198"/>
      <c r="I63" s="198"/>
      <c r="J63" s="198"/>
      <c r="K63" s="198"/>
      <c r="L63" s="198"/>
    </row>
    <row r="64" spans="2:19" x14ac:dyDescent="0.45">
      <c r="C64" s="199"/>
      <c r="D64" s="199"/>
      <c r="E64" s="199"/>
      <c r="F64" s="199"/>
      <c r="G64" s="199"/>
      <c r="H64" s="199"/>
      <c r="I64" s="199"/>
      <c r="J64" s="199"/>
      <c r="K64" s="199"/>
      <c r="L64" s="199"/>
    </row>
    <row r="65" spans="2:18" ht="21.6" thickBot="1" x14ac:dyDescent="0.55000000000000004">
      <c r="B65" s="210" t="s">
        <v>58</v>
      </c>
      <c r="C65" s="199"/>
      <c r="D65" s="199"/>
      <c r="E65" s="199"/>
      <c r="F65" s="199"/>
      <c r="G65" s="199"/>
      <c r="H65" s="199"/>
      <c r="I65" s="199"/>
      <c r="J65" s="199"/>
      <c r="K65" s="199"/>
      <c r="L65" s="199"/>
    </row>
    <row r="66" spans="2:18" ht="19.2" thickBot="1" x14ac:dyDescent="0.35">
      <c r="B66" s="341"/>
      <c r="C66" s="315" t="s">
        <v>8</v>
      </c>
      <c r="D66" s="316"/>
      <c r="E66" s="316"/>
      <c r="F66" s="316"/>
      <c r="G66" s="316"/>
      <c r="H66" s="326" t="s">
        <v>9</v>
      </c>
      <c r="I66" s="323"/>
      <c r="J66" s="323"/>
      <c r="K66" s="323"/>
      <c r="L66" s="324"/>
    </row>
    <row r="67" spans="2:18" ht="19.2" thickBot="1" x14ac:dyDescent="0.35">
      <c r="B67" s="342"/>
      <c r="C67" s="177">
        <v>2024</v>
      </c>
      <c r="D67" s="178">
        <v>2023</v>
      </c>
      <c r="E67" s="178">
        <v>2022</v>
      </c>
      <c r="F67" s="178">
        <v>2021</v>
      </c>
      <c r="G67" s="200">
        <v>2020</v>
      </c>
      <c r="H67" s="112">
        <v>2024</v>
      </c>
      <c r="I67" s="82">
        <v>2023</v>
      </c>
      <c r="J67" s="82">
        <v>2022</v>
      </c>
      <c r="K67" s="82">
        <v>2021</v>
      </c>
      <c r="L67" s="83">
        <v>2020</v>
      </c>
    </row>
    <row r="68" spans="2:18" x14ac:dyDescent="0.45">
      <c r="B68" s="233" t="s">
        <v>59</v>
      </c>
      <c r="C68" s="66">
        <v>1828</v>
      </c>
      <c r="D68" s="61">
        <v>1679</v>
      </c>
      <c r="E68" s="61">
        <v>1543</v>
      </c>
      <c r="F68" s="61">
        <v>1397</v>
      </c>
      <c r="G68" s="74">
        <v>1355</v>
      </c>
      <c r="H68" s="76">
        <v>1703</v>
      </c>
      <c r="I68" s="62">
        <v>1536</v>
      </c>
      <c r="J68" s="62">
        <v>1405</v>
      </c>
      <c r="K68" s="62">
        <v>1277</v>
      </c>
      <c r="L68" s="67">
        <v>1253</v>
      </c>
      <c r="N68" s="10"/>
      <c r="O68" s="10"/>
      <c r="P68" s="10"/>
      <c r="Q68" s="10"/>
      <c r="R68" s="10"/>
    </row>
    <row r="69" spans="2:18" x14ac:dyDescent="0.45">
      <c r="B69" s="274" t="s">
        <v>60</v>
      </c>
      <c r="C69" s="66">
        <v>1647</v>
      </c>
      <c r="D69" s="61">
        <v>1558</v>
      </c>
      <c r="E69" s="61">
        <v>1411</v>
      </c>
      <c r="F69" s="61">
        <v>1280</v>
      </c>
      <c r="G69" s="74">
        <v>1232</v>
      </c>
      <c r="H69" s="76">
        <v>1590</v>
      </c>
      <c r="I69" s="62">
        <v>1480</v>
      </c>
      <c r="J69" s="62">
        <v>1324</v>
      </c>
      <c r="K69" s="62">
        <v>1165</v>
      </c>
      <c r="L69" s="62">
        <v>1140</v>
      </c>
      <c r="N69" s="10"/>
    </row>
    <row r="70" spans="2:18" x14ac:dyDescent="0.45">
      <c r="B70" s="274" t="s">
        <v>61</v>
      </c>
      <c r="C70" s="66">
        <v>156</v>
      </c>
      <c r="D70" s="61">
        <v>126</v>
      </c>
      <c r="E70" s="61">
        <v>139</v>
      </c>
      <c r="F70" s="61">
        <v>153</v>
      </c>
      <c r="G70" s="74">
        <v>152</v>
      </c>
      <c r="H70" s="76">
        <v>92</v>
      </c>
      <c r="I70" s="62">
        <v>58</v>
      </c>
      <c r="J70" s="62">
        <v>71</v>
      </c>
      <c r="K70" s="62">
        <v>107</v>
      </c>
      <c r="L70" s="67">
        <v>106</v>
      </c>
      <c r="N70" s="10"/>
    </row>
    <row r="71" spans="2:18" x14ac:dyDescent="0.45">
      <c r="B71" s="274" t="s">
        <v>62</v>
      </c>
      <c r="C71" s="68">
        <v>0.72</v>
      </c>
      <c r="D71" s="63">
        <v>0.69</v>
      </c>
      <c r="E71" s="63">
        <v>0.73</v>
      </c>
      <c r="F71" s="63">
        <v>0.73</v>
      </c>
      <c r="G71" s="75">
        <v>0.72</v>
      </c>
      <c r="H71" s="77">
        <v>0.69</v>
      </c>
      <c r="I71" s="64">
        <v>0.65</v>
      </c>
      <c r="J71" s="64">
        <v>0.69</v>
      </c>
      <c r="K71" s="64">
        <v>0.7</v>
      </c>
      <c r="L71" s="69">
        <v>0.67999999999999994</v>
      </c>
      <c r="N71" s="10"/>
    </row>
    <row r="72" spans="2:18" x14ac:dyDescent="0.45">
      <c r="B72" s="274" t="s">
        <v>63</v>
      </c>
      <c r="C72" s="68">
        <v>0.28000000000000003</v>
      </c>
      <c r="D72" s="63">
        <v>0.31</v>
      </c>
      <c r="E72" s="63">
        <v>0.27</v>
      </c>
      <c r="F72" s="63">
        <v>0.27</v>
      </c>
      <c r="G72" s="75">
        <v>0.28000000000000003</v>
      </c>
      <c r="H72" s="77">
        <v>0.31</v>
      </c>
      <c r="I72" s="64">
        <v>0.35</v>
      </c>
      <c r="J72" s="64">
        <v>0.31</v>
      </c>
      <c r="K72" s="64">
        <v>0.3</v>
      </c>
      <c r="L72" s="69">
        <v>0.32</v>
      </c>
      <c r="N72" s="10"/>
      <c r="Q72" s="10"/>
    </row>
    <row r="73" spans="2:18" x14ac:dyDescent="0.45">
      <c r="B73" s="275" t="s">
        <v>64</v>
      </c>
      <c r="C73" s="70">
        <v>-451</v>
      </c>
      <c r="D73" s="71">
        <v>-417</v>
      </c>
      <c r="E73" s="71">
        <v>-338</v>
      </c>
      <c r="F73" s="71">
        <v>-307</v>
      </c>
      <c r="G73" s="71">
        <v>-331</v>
      </c>
      <c r="H73" s="78">
        <v>-443</v>
      </c>
      <c r="I73" s="72">
        <v>-403</v>
      </c>
      <c r="J73" s="72">
        <v>-322</v>
      </c>
      <c r="K73" s="72">
        <v>-289</v>
      </c>
      <c r="L73" s="72">
        <v>-314</v>
      </c>
      <c r="N73" s="10"/>
      <c r="Q73" s="10"/>
    </row>
    <row r="74" spans="2:18" x14ac:dyDescent="0.45">
      <c r="B74" s="212"/>
      <c r="C74" s="65"/>
      <c r="D74" s="65"/>
      <c r="E74" s="65"/>
      <c r="F74" s="73"/>
      <c r="G74" s="73"/>
      <c r="H74" s="65"/>
      <c r="I74" s="65"/>
      <c r="J74" s="65"/>
      <c r="K74" s="65"/>
      <c r="L74" s="73"/>
      <c r="N74" s="10"/>
      <c r="Q74" s="10"/>
    </row>
    <row r="75" spans="2:18" x14ac:dyDescent="0.45">
      <c r="B75" s="212"/>
      <c r="C75" s="65"/>
      <c r="D75" s="65"/>
      <c r="E75" s="65"/>
      <c r="F75" s="73"/>
      <c r="G75" s="73"/>
      <c r="H75" s="65"/>
      <c r="I75" s="65"/>
      <c r="J75" s="65"/>
      <c r="K75" s="65"/>
      <c r="L75" s="73"/>
      <c r="N75" s="10"/>
      <c r="Q75" s="10"/>
    </row>
    <row r="76" spans="2:18" ht="21.6" thickBot="1" x14ac:dyDescent="0.55000000000000004">
      <c r="B76" s="210" t="s">
        <v>65</v>
      </c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N76" s="10"/>
      <c r="Q76" s="10"/>
    </row>
    <row r="77" spans="2:18" x14ac:dyDescent="0.45">
      <c r="B77" s="343"/>
      <c r="C77" s="315" t="s">
        <v>8</v>
      </c>
      <c r="D77" s="316"/>
      <c r="E77" s="316"/>
      <c r="F77" s="316"/>
      <c r="G77" s="333"/>
      <c r="H77" s="334" t="s">
        <v>9</v>
      </c>
      <c r="I77" s="323"/>
      <c r="J77" s="323"/>
      <c r="K77" s="323"/>
      <c r="L77" s="324"/>
      <c r="N77" s="10"/>
      <c r="Q77" s="10"/>
    </row>
    <row r="78" spans="2:18" x14ac:dyDescent="0.45">
      <c r="B78" s="344"/>
      <c r="C78" s="177">
        <v>2024</v>
      </c>
      <c r="D78" s="178">
        <v>2023</v>
      </c>
      <c r="E78" s="178">
        <v>2022</v>
      </c>
      <c r="F78" s="178">
        <v>2021</v>
      </c>
      <c r="G78" s="178">
        <v>2020</v>
      </c>
      <c r="H78" s="82">
        <v>2024</v>
      </c>
      <c r="I78" s="82">
        <v>2023</v>
      </c>
      <c r="J78" s="82">
        <v>2022</v>
      </c>
      <c r="K78" s="82">
        <v>2021</v>
      </c>
      <c r="L78" s="83">
        <v>2020</v>
      </c>
      <c r="N78" s="10"/>
      <c r="Q78" s="10"/>
    </row>
    <row r="79" spans="2:18" x14ac:dyDescent="0.45">
      <c r="B79" s="276" t="s">
        <v>66</v>
      </c>
      <c r="C79" s="277">
        <v>18316</v>
      </c>
      <c r="D79" s="278">
        <v>17633</v>
      </c>
      <c r="E79" s="278">
        <v>17834</v>
      </c>
      <c r="F79" s="278">
        <v>14469</v>
      </c>
      <c r="G79" s="278">
        <v>14566</v>
      </c>
      <c r="H79" s="279">
        <v>17102</v>
      </c>
      <c r="I79" s="278">
        <v>15486</v>
      </c>
      <c r="J79" s="279">
        <v>15504</v>
      </c>
      <c r="K79" s="279"/>
      <c r="L79" s="280"/>
      <c r="N79" s="10"/>
      <c r="Q79" s="10"/>
    </row>
    <row r="80" spans="2:18" x14ac:dyDescent="0.45">
      <c r="B80" s="281" t="s">
        <v>67</v>
      </c>
      <c r="C80" s="277">
        <v>16991</v>
      </c>
      <c r="D80" s="278">
        <v>16337</v>
      </c>
      <c r="E80" s="278">
        <v>16174</v>
      </c>
      <c r="F80" s="278">
        <v>12730</v>
      </c>
      <c r="G80" s="278">
        <v>11712</v>
      </c>
      <c r="H80" s="279">
        <v>15338</v>
      </c>
      <c r="I80" s="278">
        <v>13714</v>
      </c>
      <c r="J80" s="278">
        <v>14056</v>
      </c>
      <c r="K80" s="278">
        <v>10914</v>
      </c>
      <c r="L80" s="282">
        <v>13028</v>
      </c>
      <c r="N80" s="10"/>
      <c r="Q80" s="10"/>
    </row>
    <row r="81" spans="2:17" x14ac:dyDescent="0.45">
      <c r="B81" s="281" t="s">
        <v>68</v>
      </c>
      <c r="C81" s="277">
        <v>5193</v>
      </c>
      <c r="D81" s="278">
        <v>3147</v>
      </c>
      <c r="E81" s="278">
        <v>2920</v>
      </c>
      <c r="F81" s="278">
        <v>2961</v>
      </c>
      <c r="G81" s="278">
        <v>2302</v>
      </c>
      <c r="H81" s="279">
        <v>5425</v>
      </c>
      <c r="I81" s="278">
        <v>3543</v>
      </c>
      <c r="J81" s="278">
        <v>3301</v>
      </c>
      <c r="K81" s="278">
        <v>2129</v>
      </c>
      <c r="L81" s="278">
        <v>1184</v>
      </c>
      <c r="N81" s="10"/>
      <c r="Q81" s="10"/>
    </row>
    <row r="82" spans="2:17" x14ac:dyDescent="0.45">
      <c r="B82" s="283" t="s">
        <v>69</v>
      </c>
      <c r="C82" s="284">
        <v>6</v>
      </c>
      <c r="D82" s="285">
        <v>6</v>
      </c>
      <c r="E82" s="285">
        <v>6</v>
      </c>
      <c r="F82" s="285">
        <v>5</v>
      </c>
      <c r="G82" s="285">
        <v>6</v>
      </c>
      <c r="H82" s="285">
        <v>6</v>
      </c>
      <c r="I82" s="285">
        <v>6</v>
      </c>
      <c r="J82" s="285">
        <v>6</v>
      </c>
      <c r="K82" s="285">
        <v>5</v>
      </c>
      <c r="L82" s="285">
        <v>6</v>
      </c>
      <c r="N82" s="10"/>
      <c r="Q82" s="10"/>
    </row>
    <row r="83" spans="2:17" x14ac:dyDescent="0.45"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N83" s="10"/>
      <c r="Q83" s="10"/>
    </row>
    <row r="84" spans="2:17" x14ac:dyDescent="0.45"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N84" s="10"/>
      <c r="Q84" s="10"/>
    </row>
    <row r="85" spans="2:17" ht="21.6" thickBot="1" x14ac:dyDescent="0.55000000000000004">
      <c r="B85" s="210" t="s">
        <v>70</v>
      </c>
    </row>
    <row r="86" spans="2:17" ht="19.2" thickBot="1" x14ac:dyDescent="0.35">
      <c r="B86" s="339" t="s">
        <v>71</v>
      </c>
      <c r="C86" s="315" t="s">
        <v>8</v>
      </c>
      <c r="D86" s="316"/>
      <c r="E86" s="316"/>
      <c r="F86" s="316"/>
      <c r="G86" s="325"/>
      <c r="H86" s="323" t="s">
        <v>9</v>
      </c>
      <c r="I86" s="323"/>
      <c r="J86" s="323"/>
      <c r="K86" s="323"/>
      <c r="L86" s="324"/>
    </row>
    <row r="87" spans="2:17" ht="19.2" thickBot="1" x14ac:dyDescent="0.35">
      <c r="B87" s="340"/>
      <c r="C87" s="177">
        <v>2024</v>
      </c>
      <c r="D87" s="178">
        <v>2023</v>
      </c>
      <c r="E87" s="178">
        <v>2022</v>
      </c>
      <c r="F87" s="178">
        <v>2021</v>
      </c>
      <c r="G87" s="179">
        <v>2020</v>
      </c>
      <c r="H87" s="81">
        <v>2024</v>
      </c>
      <c r="I87" s="82">
        <v>2023</v>
      </c>
      <c r="J87" s="82">
        <v>2022</v>
      </c>
      <c r="K87" s="82">
        <v>2021</v>
      </c>
      <c r="L87" s="83">
        <v>2020</v>
      </c>
    </row>
    <row r="88" spans="2:17" x14ac:dyDescent="0.45">
      <c r="B88" s="223" t="s">
        <v>72</v>
      </c>
      <c r="C88" s="84">
        <v>0.42</v>
      </c>
      <c r="D88" s="34">
        <v>0.41</v>
      </c>
      <c r="E88" s="34">
        <v>0.4</v>
      </c>
      <c r="F88" s="34">
        <v>0.39</v>
      </c>
      <c r="G88" s="85">
        <v>0.38</v>
      </c>
      <c r="H88" s="86">
        <v>0.31</v>
      </c>
      <c r="I88" s="35">
        <v>0.3</v>
      </c>
      <c r="J88" s="35">
        <v>0.3</v>
      </c>
      <c r="K88" s="35">
        <v>0.28000000000000003</v>
      </c>
      <c r="L88" s="43">
        <v>0.27</v>
      </c>
    </row>
    <row r="89" spans="2:17" x14ac:dyDescent="0.45">
      <c r="B89" s="224" t="s">
        <v>73</v>
      </c>
      <c r="C89" s="84">
        <v>0.15</v>
      </c>
      <c r="D89" s="34">
        <v>0.14000000000000001</v>
      </c>
      <c r="E89" s="34">
        <v>0.14000000000000001</v>
      </c>
      <c r="F89" s="34">
        <v>0.14000000000000001</v>
      </c>
      <c r="G89" s="85">
        <v>0.13</v>
      </c>
      <c r="H89" s="86">
        <v>0.13</v>
      </c>
      <c r="I89" s="35">
        <v>0.12</v>
      </c>
      <c r="J89" s="35">
        <v>0.11</v>
      </c>
      <c r="K89" s="35">
        <v>0.13</v>
      </c>
      <c r="L89" s="43">
        <v>0.12</v>
      </c>
    </row>
    <row r="90" spans="2:17" ht="19.2" thickBot="1" x14ac:dyDescent="0.5">
      <c r="B90" s="225" t="s">
        <v>74</v>
      </c>
      <c r="C90" s="87">
        <v>0.02</v>
      </c>
      <c r="D90" s="88">
        <v>0.02</v>
      </c>
      <c r="E90" s="88">
        <v>0.02</v>
      </c>
      <c r="F90" s="88">
        <v>0.02</v>
      </c>
      <c r="G90" s="89">
        <v>0.02</v>
      </c>
      <c r="H90" s="90">
        <v>0.02</v>
      </c>
      <c r="I90" s="91">
        <v>0.02</v>
      </c>
      <c r="J90" s="91">
        <v>0.02</v>
      </c>
      <c r="K90" s="91">
        <v>0.02</v>
      </c>
      <c r="L90" s="92">
        <v>0.02</v>
      </c>
    </row>
    <row r="91" spans="2:17" ht="19.2" thickBot="1" x14ac:dyDescent="0.5">
      <c r="B91" s="213" t="s">
        <v>75</v>
      </c>
      <c r="C91" s="156">
        <v>0.59</v>
      </c>
      <c r="D91" s="157">
        <v>0.56999999999999995</v>
      </c>
      <c r="E91" s="157">
        <v>0.56000000000000005</v>
      </c>
      <c r="F91" s="157">
        <v>0.55000000000000004</v>
      </c>
      <c r="G91" s="158">
        <v>0.53</v>
      </c>
      <c r="H91" s="159">
        <v>0.46</v>
      </c>
      <c r="I91" s="157">
        <v>0.44</v>
      </c>
      <c r="J91" s="157">
        <v>0.43</v>
      </c>
      <c r="K91" s="157">
        <v>0.43</v>
      </c>
      <c r="L91" s="158">
        <v>0.41</v>
      </c>
    </row>
    <row r="92" spans="2:17" x14ac:dyDescent="0.45">
      <c r="B92" s="223" t="s">
        <v>76</v>
      </c>
      <c r="C92" s="93">
        <v>0.18</v>
      </c>
      <c r="D92" s="36">
        <v>0.18</v>
      </c>
      <c r="E92" s="36">
        <v>0.19</v>
      </c>
      <c r="F92" s="36"/>
      <c r="G92" s="94"/>
      <c r="H92" s="95">
        <v>0.31</v>
      </c>
      <c r="I92" s="37">
        <v>0.3</v>
      </c>
      <c r="J92" s="37">
        <v>0.31</v>
      </c>
      <c r="K92" s="37"/>
      <c r="L92" s="42"/>
    </row>
    <row r="93" spans="2:17" x14ac:dyDescent="0.45">
      <c r="B93" s="224" t="s">
        <v>77</v>
      </c>
      <c r="C93" s="84">
        <v>0.15</v>
      </c>
      <c r="D93" s="34">
        <v>0.15</v>
      </c>
      <c r="E93" s="34">
        <v>0.16</v>
      </c>
      <c r="F93" s="34">
        <v>0.35</v>
      </c>
      <c r="G93" s="85">
        <v>0.36</v>
      </c>
      <c r="H93" s="86">
        <v>0.14000000000000001</v>
      </c>
      <c r="I93" s="35">
        <v>0.15</v>
      </c>
      <c r="J93" s="35">
        <v>0.16</v>
      </c>
      <c r="K93" s="35">
        <v>0.47</v>
      </c>
      <c r="L93" s="43">
        <v>0.47</v>
      </c>
    </row>
    <row r="94" spans="2:17" x14ac:dyDescent="0.45">
      <c r="B94" s="224" t="s">
        <v>78</v>
      </c>
      <c r="C94" s="84">
        <v>0.03</v>
      </c>
      <c r="D94" s="34">
        <v>0.04</v>
      </c>
      <c r="E94" s="34">
        <v>0.04</v>
      </c>
      <c r="F94" s="34">
        <v>0.04</v>
      </c>
      <c r="G94" s="85">
        <v>0.05</v>
      </c>
      <c r="H94" s="86">
        <v>0.04</v>
      </c>
      <c r="I94" s="35">
        <v>0.05</v>
      </c>
      <c r="J94" s="35">
        <v>0.04</v>
      </c>
      <c r="K94" s="35">
        <v>0.04</v>
      </c>
      <c r="L94" s="43">
        <v>0.06</v>
      </c>
    </row>
    <row r="95" spans="2:17" x14ac:dyDescent="0.45">
      <c r="B95" s="224" t="s">
        <v>79</v>
      </c>
      <c r="C95" s="84">
        <v>0.03</v>
      </c>
      <c r="D95" s="34">
        <v>0.03</v>
      </c>
      <c r="E95" s="34">
        <v>0.03</v>
      </c>
      <c r="F95" s="34">
        <v>0.02</v>
      </c>
      <c r="G95" s="85">
        <v>0.02</v>
      </c>
      <c r="H95" s="86">
        <v>0.03</v>
      </c>
      <c r="I95" s="35">
        <v>0.03</v>
      </c>
      <c r="J95" s="35">
        <v>0.03</v>
      </c>
      <c r="K95" s="35">
        <v>0.02</v>
      </c>
      <c r="L95" s="43">
        <v>0.03</v>
      </c>
    </row>
    <row r="96" spans="2:17" ht="19.2" thickBot="1" x14ac:dyDescent="0.5">
      <c r="B96" s="226" t="s">
        <v>80</v>
      </c>
      <c r="C96" s="96">
        <v>0.02</v>
      </c>
      <c r="D96" s="45">
        <v>0.03</v>
      </c>
      <c r="E96" s="45">
        <v>0.03</v>
      </c>
      <c r="F96" s="45">
        <v>0.03</v>
      </c>
      <c r="G96" s="97">
        <v>0.03</v>
      </c>
      <c r="H96" s="14">
        <v>0.02</v>
      </c>
      <c r="I96" s="15">
        <v>0.02</v>
      </c>
      <c r="J96" s="15">
        <v>0.03</v>
      </c>
      <c r="K96" s="15">
        <v>0.03</v>
      </c>
      <c r="L96" s="16">
        <v>0.03</v>
      </c>
    </row>
    <row r="97" spans="2:12" x14ac:dyDescent="0.45">
      <c r="B97" s="209" t="s">
        <v>81</v>
      </c>
      <c r="C97" s="198"/>
      <c r="D97" s="248"/>
      <c r="E97" s="249"/>
      <c r="F97" s="249"/>
      <c r="G97" s="249"/>
      <c r="H97" s="249"/>
      <c r="I97" s="249"/>
      <c r="J97" s="249"/>
      <c r="K97" s="249"/>
      <c r="L97" s="249"/>
    </row>
    <row r="100" spans="2:12" ht="21.6" thickBot="1" x14ac:dyDescent="0.55000000000000004">
      <c r="B100" s="210" t="s">
        <v>82</v>
      </c>
    </row>
    <row r="101" spans="2:12" ht="19.2" thickBot="1" x14ac:dyDescent="0.35">
      <c r="B101" s="339" t="s">
        <v>83</v>
      </c>
      <c r="C101" s="327" t="s">
        <v>8</v>
      </c>
      <c r="D101" s="328"/>
      <c r="E101" s="328"/>
      <c r="F101" s="328"/>
      <c r="G101" s="328"/>
      <c r="H101" s="317" t="s">
        <v>9</v>
      </c>
      <c r="I101" s="318"/>
      <c r="J101" s="318"/>
      <c r="K101" s="318"/>
      <c r="L101" s="319"/>
    </row>
    <row r="102" spans="2:12" ht="19.2" thickBot="1" x14ac:dyDescent="0.35">
      <c r="B102" s="340"/>
      <c r="C102" s="201">
        <v>2024</v>
      </c>
      <c r="D102" s="202">
        <v>2023</v>
      </c>
      <c r="E102" s="202">
        <v>2022</v>
      </c>
      <c r="F102" s="202">
        <v>2021</v>
      </c>
      <c r="G102" s="203">
        <v>2020</v>
      </c>
      <c r="H102" s="265">
        <v>2024</v>
      </c>
      <c r="I102" s="204">
        <v>2023</v>
      </c>
      <c r="J102" s="204">
        <v>2022</v>
      </c>
      <c r="K102" s="204">
        <v>2021</v>
      </c>
      <c r="L102" s="258">
        <v>2020</v>
      </c>
    </row>
    <row r="103" spans="2:12" x14ac:dyDescent="0.45">
      <c r="B103" s="220" t="s">
        <v>84</v>
      </c>
      <c r="C103" s="98">
        <v>0.55000000000000004</v>
      </c>
      <c r="D103" s="99">
        <v>0.54</v>
      </c>
      <c r="E103" s="99">
        <v>0.54</v>
      </c>
      <c r="F103" s="99">
        <v>0.55000000000000004</v>
      </c>
      <c r="G103" s="307">
        <v>0.54</v>
      </c>
      <c r="H103" s="299">
        <v>0.65</v>
      </c>
      <c r="I103" s="100">
        <v>0.64</v>
      </c>
      <c r="J103" s="100">
        <v>0.62</v>
      </c>
      <c r="K103" s="100">
        <v>0.64</v>
      </c>
      <c r="L103" s="300">
        <v>0.64</v>
      </c>
    </row>
    <row r="104" spans="2:12" x14ac:dyDescent="0.45">
      <c r="B104" s="221" t="s">
        <v>85</v>
      </c>
      <c r="C104" s="84">
        <v>0.26</v>
      </c>
      <c r="D104" s="34">
        <v>0.27</v>
      </c>
      <c r="E104" s="34">
        <v>0.28000000000000003</v>
      </c>
      <c r="F104" s="101">
        <v>0.26</v>
      </c>
      <c r="G104" s="102">
        <v>0.25</v>
      </c>
      <c r="H104" s="301">
        <v>0.25</v>
      </c>
      <c r="I104" s="104">
        <v>0.25</v>
      </c>
      <c r="J104" s="104">
        <v>0.26</v>
      </c>
      <c r="K104" s="104">
        <v>0.25</v>
      </c>
      <c r="L104" s="302">
        <v>0.24</v>
      </c>
    </row>
    <row r="105" spans="2:12" x14ac:dyDescent="0.45">
      <c r="B105" s="221" t="s">
        <v>86</v>
      </c>
      <c r="C105" s="84">
        <v>0.03</v>
      </c>
      <c r="D105" s="34">
        <v>0.04</v>
      </c>
      <c r="E105" s="34">
        <v>0.06</v>
      </c>
      <c r="F105" s="101">
        <v>0.06</v>
      </c>
      <c r="G105" s="102">
        <v>7.0000000000000007E-2</v>
      </c>
      <c r="H105" s="301">
        <v>0.03</v>
      </c>
      <c r="I105" s="104">
        <v>0.04</v>
      </c>
      <c r="J105" s="104">
        <v>7.0000000000000007E-2</v>
      </c>
      <c r="K105" s="104">
        <v>7.0000000000000007E-2</v>
      </c>
      <c r="L105" s="302">
        <v>0.06</v>
      </c>
    </row>
    <row r="106" spans="2:12" x14ac:dyDescent="0.45">
      <c r="B106" s="221" t="s">
        <v>87</v>
      </c>
      <c r="C106" s="84">
        <v>0.17</v>
      </c>
      <c r="D106" s="34">
        <v>0.17</v>
      </c>
      <c r="E106" s="34">
        <v>0.17</v>
      </c>
      <c r="F106" s="101">
        <v>0.15</v>
      </c>
      <c r="G106" s="102">
        <v>0.13</v>
      </c>
      <c r="H106" s="301">
        <v>0.28000000000000003</v>
      </c>
      <c r="I106" s="104">
        <v>0.27</v>
      </c>
      <c r="J106" s="104">
        <v>0.24</v>
      </c>
      <c r="K106" s="104">
        <v>0.22</v>
      </c>
      <c r="L106" s="302">
        <v>0.2</v>
      </c>
    </row>
    <row r="107" spans="2:12" x14ac:dyDescent="0.45">
      <c r="B107" s="221" t="s">
        <v>88</v>
      </c>
      <c r="C107" s="84">
        <v>7.0000000000000007E-2</v>
      </c>
      <c r="D107" s="34">
        <v>0.08</v>
      </c>
      <c r="E107" s="34">
        <v>0.09</v>
      </c>
      <c r="F107" s="101">
        <v>0.08</v>
      </c>
      <c r="G107" s="102">
        <v>0.08</v>
      </c>
      <c r="H107" s="301">
        <v>0.11</v>
      </c>
      <c r="I107" s="104">
        <v>0.13</v>
      </c>
      <c r="J107" s="104">
        <v>0.15</v>
      </c>
      <c r="K107" s="104">
        <v>0.14000000000000001</v>
      </c>
      <c r="L107" s="302">
        <v>0.14000000000000001</v>
      </c>
    </row>
    <row r="108" spans="2:12" x14ac:dyDescent="0.45">
      <c r="B108" s="221" t="s">
        <v>89</v>
      </c>
      <c r="C108" s="84">
        <v>7.0000000000000007E-2</v>
      </c>
      <c r="D108" s="34">
        <v>0.08</v>
      </c>
      <c r="E108" s="34">
        <v>0.08</v>
      </c>
      <c r="F108" s="101">
        <v>0.08</v>
      </c>
      <c r="G108" s="102">
        <v>0.06</v>
      </c>
      <c r="H108" s="301">
        <v>0.1</v>
      </c>
      <c r="I108" s="104">
        <v>0.11</v>
      </c>
      <c r="J108" s="104">
        <v>0.1</v>
      </c>
      <c r="K108" s="104">
        <v>0.11</v>
      </c>
      <c r="L108" s="302">
        <v>0.1</v>
      </c>
    </row>
    <row r="109" spans="2:12" x14ac:dyDescent="0.45">
      <c r="B109" s="221" t="s">
        <v>90</v>
      </c>
      <c r="C109" s="84" t="s">
        <v>91</v>
      </c>
      <c r="D109" s="34">
        <v>0.01</v>
      </c>
      <c r="E109" s="34">
        <v>0.01</v>
      </c>
      <c r="F109" s="101">
        <v>0.01</v>
      </c>
      <c r="G109" s="102">
        <v>0.02</v>
      </c>
      <c r="H109" s="301">
        <v>0.01</v>
      </c>
      <c r="I109" s="104">
        <v>0.01</v>
      </c>
      <c r="J109" s="104">
        <v>0.02</v>
      </c>
      <c r="K109" s="104">
        <v>0.02</v>
      </c>
      <c r="L109" s="302">
        <v>0.02</v>
      </c>
    </row>
    <row r="110" spans="2:12" x14ac:dyDescent="0.45">
      <c r="B110" s="221" t="s">
        <v>92</v>
      </c>
      <c r="C110" s="84" t="s">
        <v>91</v>
      </c>
      <c r="D110" s="34" t="s">
        <v>91</v>
      </c>
      <c r="E110" s="34" t="s">
        <v>91</v>
      </c>
      <c r="F110" s="101">
        <v>0.01</v>
      </c>
      <c r="G110" s="102">
        <v>0.01</v>
      </c>
      <c r="H110" s="303" t="s">
        <v>91</v>
      </c>
      <c r="I110" s="106" t="s">
        <v>91</v>
      </c>
      <c r="J110" s="104">
        <v>0.01</v>
      </c>
      <c r="K110" s="107" t="s">
        <v>91</v>
      </c>
      <c r="L110" s="302">
        <v>0.01</v>
      </c>
    </row>
    <row r="111" spans="2:12" x14ac:dyDescent="0.45">
      <c r="B111" s="221" t="s">
        <v>93</v>
      </c>
      <c r="C111" s="84">
        <v>0.35</v>
      </c>
      <c r="D111" s="34">
        <v>0.32</v>
      </c>
      <c r="E111" s="34">
        <v>0.26</v>
      </c>
      <c r="F111" s="101">
        <v>0.28000000000000003</v>
      </c>
      <c r="G111" s="102">
        <v>0.27</v>
      </c>
      <c r="H111" s="301">
        <v>0.42</v>
      </c>
      <c r="I111" s="104">
        <v>0.38</v>
      </c>
      <c r="J111" s="104">
        <v>0.32</v>
      </c>
      <c r="K111" s="104">
        <v>0.34</v>
      </c>
      <c r="L111" s="302">
        <v>0.33</v>
      </c>
    </row>
    <row r="112" spans="2:12" ht="19.2" thickBot="1" x14ac:dyDescent="0.5">
      <c r="B112" s="222" t="s">
        <v>94</v>
      </c>
      <c r="C112" s="96" t="s">
        <v>91</v>
      </c>
      <c r="D112" s="45">
        <v>0.01</v>
      </c>
      <c r="E112" s="45">
        <v>0.02</v>
      </c>
      <c r="F112" s="108">
        <v>0.02</v>
      </c>
      <c r="G112" s="109">
        <v>0.02</v>
      </c>
      <c r="H112" s="304" t="s">
        <v>91</v>
      </c>
      <c r="I112" s="305">
        <v>0.01</v>
      </c>
      <c r="J112" s="305">
        <v>0.02</v>
      </c>
      <c r="K112" s="305">
        <v>0.02</v>
      </c>
      <c r="L112" s="306">
        <v>0.02</v>
      </c>
    </row>
    <row r="113" spans="2:13" x14ac:dyDescent="0.45">
      <c r="B113" s="214" t="s">
        <v>95</v>
      </c>
      <c r="C113" s="198"/>
      <c r="D113" s="198"/>
      <c r="E113" s="198"/>
      <c r="H113" s="205"/>
    </row>
    <row r="114" spans="2:13" x14ac:dyDescent="0.45">
      <c r="B114" s="215"/>
      <c r="C114" s="198"/>
      <c r="D114" s="198"/>
      <c r="E114" s="198"/>
    </row>
    <row r="115" spans="2:13" x14ac:dyDescent="0.45">
      <c r="B115" s="215"/>
      <c r="C115" s="198"/>
      <c r="D115" s="198"/>
      <c r="E115" s="198"/>
    </row>
    <row r="116" spans="2:13" ht="21.6" thickBot="1" x14ac:dyDescent="0.55000000000000004">
      <c r="B116" s="227" t="s">
        <v>96</v>
      </c>
      <c r="C116" s="206"/>
      <c r="D116" s="206"/>
      <c r="E116" s="206"/>
    </row>
    <row r="117" spans="2:13" ht="19.2" thickBot="1" x14ac:dyDescent="0.35">
      <c r="B117" s="339" t="s">
        <v>97</v>
      </c>
      <c r="C117" s="315" t="s">
        <v>8</v>
      </c>
      <c r="D117" s="316"/>
      <c r="E117" s="316"/>
      <c r="F117" s="316"/>
      <c r="G117" s="316"/>
      <c r="H117" s="326" t="s">
        <v>9</v>
      </c>
      <c r="I117" s="323"/>
      <c r="J117" s="323"/>
      <c r="K117" s="323"/>
      <c r="L117" s="324"/>
    </row>
    <row r="118" spans="2:13" ht="19.2" thickBot="1" x14ac:dyDescent="0.35">
      <c r="B118" s="340"/>
      <c r="C118" s="180">
        <v>2024</v>
      </c>
      <c r="D118" s="18">
        <v>2023</v>
      </c>
      <c r="E118" s="18">
        <v>2022</v>
      </c>
      <c r="F118" s="18">
        <v>2021</v>
      </c>
      <c r="G118" s="53">
        <v>2020</v>
      </c>
      <c r="H118" s="49">
        <v>2024</v>
      </c>
      <c r="I118" s="38">
        <v>2023</v>
      </c>
      <c r="J118" s="38">
        <v>2022</v>
      </c>
      <c r="K118" s="38">
        <v>2021</v>
      </c>
      <c r="L118" s="39">
        <v>2020</v>
      </c>
    </row>
    <row r="119" spans="2:13" x14ac:dyDescent="0.45">
      <c r="B119" s="228" t="s">
        <v>98</v>
      </c>
      <c r="C119" s="113">
        <v>0.1</v>
      </c>
      <c r="D119" s="114">
        <v>0.11</v>
      </c>
      <c r="E119" s="114">
        <v>0.1</v>
      </c>
      <c r="F119" s="114">
        <v>0.11</v>
      </c>
      <c r="G119" s="115">
        <v>0.13</v>
      </c>
      <c r="H119" s="116">
        <v>0.09</v>
      </c>
      <c r="I119" s="117">
        <v>0.1</v>
      </c>
      <c r="J119" s="117">
        <v>0.09</v>
      </c>
      <c r="K119" s="117">
        <v>0.11</v>
      </c>
      <c r="L119" s="118">
        <v>0.11</v>
      </c>
    </row>
    <row r="120" spans="2:13" x14ac:dyDescent="0.45">
      <c r="B120" s="229" t="s">
        <v>99</v>
      </c>
      <c r="C120" s="111">
        <v>0.45</v>
      </c>
      <c r="D120" s="101">
        <v>0.44</v>
      </c>
      <c r="E120" s="101">
        <v>0.45</v>
      </c>
      <c r="F120" s="101">
        <v>0.44</v>
      </c>
      <c r="G120" s="102">
        <v>0.43</v>
      </c>
      <c r="H120" s="103">
        <v>0.42</v>
      </c>
      <c r="I120" s="104">
        <v>0.4</v>
      </c>
      <c r="J120" s="104">
        <v>0.41</v>
      </c>
      <c r="K120" s="104">
        <v>0.4</v>
      </c>
      <c r="L120" s="105">
        <v>0.38</v>
      </c>
    </row>
    <row r="121" spans="2:13" x14ac:dyDescent="0.45">
      <c r="B121" s="229" t="s">
        <v>100</v>
      </c>
      <c r="C121" s="111">
        <v>0.37</v>
      </c>
      <c r="D121" s="101">
        <v>0.36</v>
      </c>
      <c r="E121" s="101">
        <v>0.36</v>
      </c>
      <c r="F121" s="101">
        <v>0.36</v>
      </c>
      <c r="G121" s="102">
        <v>0.36</v>
      </c>
      <c r="H121" s="103">
        <v>0.4</v>
      </c>
      <c r="I121" s="104">
        <v>0.38</v>
      </c>
      <c r="J121" s="104">
        <v>0.39</v>
      </c>
      <c r="K121" s="104">
        <v>0.38</v>
      </c>
      <c r="L121" s="105">
        <v>0.39</v>
      </c>
    </row>
    <row r="122" spans="2:13" x14ac:dyDescent="0.45">
      <c r="B122" s="229" t="s">
        <v>101</v>
      </c>
      <c r="C122" s="111">
        <v>0.08</v>
      </c>
      <c r="D122" s="101">
        <v>0.09</v>
      </c>
      <c r="E122" s="101">
        <v>0.09</v>
      </c>
      <c r="F122" s="101">
        <v>0.09</v>
      </c>
      <c r="G122" s="102">
        <v>0.09</v>
      </c>
      <c r="H122" s="103">
        <v>0.1</v>
      </c>
      <c r="I122" s="104">
        <v>0.11</v>
      </c>
      <c r="J122" s="104">
        <v>0.11</v>
      </c>
      <c r="K122" s="104">
        <v>0.11</v>
      </c>
      <c r="L122" s="105">
        <v>0.11</v>
      </c>
    </row>
    <row r="123" spans="2:13" s="4" customFormat="1" ht="19.2" thickBot="1" x14ac:dyDescent="0.5">
      <c r="B123" s="230" t="s">
        <v>102</v>
      </c>
      <c r="C123" s="123">
        <v>40</v>
      </c>
      <c r="D123" s="124">
        <v>40</v>
      </c>
      <c r="E123" s="124">
        <v>40</v>
      </c>
      <c r="F123" s="124">
        <v>40</v>
      </c>
      <c r="G123" s="125">
        <v>40</v>
      </c>
      <c r="H123" s="110">
        <v>41</v>
      </c>
      <c r="I123" s="121">
        <v>41</v>
      </c>
      <c r="J123" s="121">
        <v>40</v>
      </c>
      <c r="K123" s="121">
        <v>40</v>
      </c>
      <c r="L123" s="121">
        <v>40</v>
      </c>
      <c r="M123" s="207"/>
    </row>
    <row r="124" spans="2:13" x14ac:dyDescent="0.45">
      <c r="C124" s="199"/>
      <c r="D124" s="199"/>
      <c r="E124" s="199"/>
      <c r="F124" s="199"/>
      <c r="G124" s="250"/>
      <c r="H124" s="250"/>
      <c r="I124" s="250"/>
      <c r="J124" s="250"/>
      <c r="K124" s="250"/>
      <c r="L124" s="250"/>
    </row>
    <row r="126" spans="2:13" ht="21.6" thickBot="1" x14ac:dyDescent="0.55000000000000004">
      <c r="B126" s="210" t="s">
        <v>103</v>
      </c>
    </row>
    <row r="127" spans="2:13" ht="19.2" thickBot="1" x14ac:dyDescent="0.35">
      <c r="B127" s="339" t="s">
        <v>103</v>
      </c>
      <c r="C127" s="315" t="s">
        <v>8</v>
      </c>
      <c r="D127" s="316"/>
      <c r="E127" s="316"/>
      <c r="F127" s="316"/>
      <c r="G127" s="316"/>
      <c r="H127" s="326" t="s">
        <v>9</v>
      </c>
      <c r="I127" s="323"/>
      <c r="J127" s="323"/>
      <c r="K127" s="323"/>
      <c r="L127" s="324"/>
    </row>
    <row r="128" spans="2:13" ht="19.2" thickBot="1" x14ac:dyDescent="0.35">
      <c r="B128" s="340"/>
      <c r="C128" s="180">
        <v>2024</v>
      </c>
      <c r="D128" s="18">
        <v>2023</v>
      </c>
      <c r="E128" s="18">
        <v>2022</v>
      </c>
      <c r="F128" s="18">
        <v>2021</v>
      </c>
      <c r="G128" s="53">
        <v>2020</v>
      </c>
      <c r="H128" s="49">
        <v>2024</v>
      </c>
      <c r="I128" s="38">
        <v>2023</v>
      </c>
      <c r="J128" s="38">
        <v>2022</v>
      </c>
      <c r="K128" s="38">
        <v>2021</v>
      </c>
      <c r="L128" s="39">
        <v>2020</v>
      </c>
    </row>
    <row r="129" spans="2:12" x14ac:dyDescent="0.45">
      <c r="B129" s="228" t="s">
        <v>104</v>
      </c>
      <c r="C129" s="111">
        <v>0.62</v>
      </c>
      <c r="D129" s="101">
        <v>0.63</v>
      </c>
      <c r="E129" s="101">
        <v>0.61</v>
      </c>
      <c r="F129" s="101">
        <v>0.6</v>
      </c>
      <c r="G129" s="102">
        <v>0.57999999999999996</v>
      </c>
      <c r="H129" s="103">
        <v>0.64</v>
      </c>
      <c r="I129" s="104">
        <v>0.66</v>
      </c>
      <c r="J129" s="104">
        <v>0.64</v>
      </c>
      <c r="K129" s="104">
        <v>0.63</v>
      </c>
      <c r="L129" s="105">
        <v>0.62</v>
      </c>
    </row>
    <row r="130" spans="2:12" x14ac:dyDescent="0.45">
      <c r="B130" s="229" t="s">
        <v>105</v>
      </c>
      <c r="C130" s="113">
        <v>0.38</v>
      </c>
      <c r="D130" s="114">
        <v>0.37</v>
      </c>
      <c r="E130" s="114">
        <v>0.39</v>
      </c>
      <c r="F130" s="114">
        <v>0.39</v>
      </c>
      <c r="G130" s="115">
        <v>0.41</v>
      </c>
      <c r="H130" s="116">
        <v>0.35</v>
      </c>
      <c r="I130" s="117">
        <v>0.34</v>
      </c>
      <c r="J130" s="117">
        <v>0.35</v>
      </c>
      <c r="K130" s="117">
        <v>0.36</v>
      </c>
      <c r="L130" s="118">
        <v>0.38</v>
      </c>
    </row>
    <row r="131" spans="2:12" ht="19.2" thickBot="1" x14ac:dyDescent="0.5">
      <c r="B131" s="230" t="s">
        <v>106</v>
      </c>
      <c r="C131" s="119" t="s">
        <v>91</v>
      </c>
      <c r="D131" s="108" t="s">
        <v>91</v>
      </c>
      <c r="E131" s="108" t="s">
        <v>91</v>
      </c>
      <c r="F131" s="108" t="s">
        <v>91</v>
      </c>
      <c r="G131" s="109" t="s">
        <v>91</v>
      </c>
      <c r="H131" s="120">
        <v>0.01</v>
      </c>
      <c r="I131" s="121" t="s">
        <v>91</v>
      </c>
      <c r="J131" s="121" t="s">
        <v>91</v>
      </c>
      <c r="K131" s="121" t="s">
        <v>91</v>
      </c>
      <c r="L131" s="122" t="s">
        <v>91</v>
      </c>
    </row>
    <row r="132" spans="2:12" x14ac:dyDescent="0.45">
      <c r="C132" s="199"/>
      <c r="D132" s="199"/>
      <c r="E132" s="199"/>
      <c r="F132" s="250"/>
      <c r="G132" s="250"/>
      <c r="H132" s="250"/>
      <c r="I132" s="250"/>
      <c r="J132" s="250"/>
      <c r="K132" s="250"/>
      <c r="L132" s="199"/>
    </row>
    <row r="133" spans="2:12" x14ac:dyDescent="0.45"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</row>
    <row r="134" spans="2:12" ht="21.6" thickBot="1" x14ac:dyDescent="0.55000000000000004">
      <c r="B134" s="210" t="s">
        <v>107</v>
      </c>
    </row>
    <row r="135" spans="2:12" ht="19.2" thickBot="1" x14ac:dyDescent="0.35">
      <c r="B135" s="339" t="s">
        <v>108</v>
      </c>
      <c r="C135" s="315" t="s">
        <v>8</v>
      </c>
      <c r="D135" s="316"/>
      <c r="E135" s="316"/>
      <c r="F135" s="316"/>
      <c r="G135" s="316"/>
      <c r="H135" s="326" t="s">
        <v>9</v>
      </c>
      <c r="I135" s="323"/>
      <c r="J135" s="323"/>
      <c r="K135" s="323"/>
      <c r="L135" s="324"/>
    </row>
    <row r="136" spans="2:12" ht="19.2" thickBot="1" x14ac:dyDescent="0.35">
      <c r="B136" s="340"/>
      <c r="C136" s="180">
        <v>2024</v>
      </c>
      <c r="D136" s="18">
        <v>2023</v>
      </c>
      <c r="E136" s="18">
        <v>2022</v>
      </c>
      <c r="F136" s="18">
        <v>2021</v>
      </c>
      <c r="G136" s="53">
        <v>2020</v>
      </c>
      <c r="H136" s="49">
        <v>2024</v>
      </c>
      <c r="I136" s="38">
        <v>2023</v>
      </c>
      <c r="J136" s="38">
        <v>2022</v>
      </c>
      <c r="K136" s="38">
        <v>2021</v>
      </c>
      <c r="L136" s="39">
        <v>2020</v>
      </c>
    </row>
    <row r="137" spans="2:12" x14ac:dyDescent="0.45">
      <c r="B137" s="231" t="s">
        <v>109</v>
      </c>
      <c r="C137" s="113">
        <v>0.39</v>
      </c>
      <c r="D137" s="114">
        <v>0.39</v>
      </c>
      <c r="E137" s="114">
        <v>0.36</v>
      </c>
      <c r="F137" s="114">
        <v>0.36</v>
      </c>
      <c r="G137" s="115">
        <v>0.35</v>
      </c>
      <c r="H137" s="135">
        <v>0.46</v>
      </c>
      <c r="I137" s="133">
        <v>0.46</v>
      </c>
      <c r="J137" s="133">
        <v>0.43</v>
      </c>
      <c r="K137" s="133">
        <v>0.44</v>
      </c>
      <c r="L137" s="134">
        <v>0.41</v>
      </c>
    </row>
    <row r="138" spans="2:12" x14ac:dyDescent="0.45">
      <c r="B138" s="229" t="s">
        <v>110</v>
      </c>
      <c r="C138" s="111">
        <v>0.22</v>
      </c>
      <c r="D138" s="101">
        <v>0.23</v>
      </c>
      <c r="E138" s="101">
        <v>0.26</v>
      </c>
      <c r="F138" s="101">
        <v>0.26</v>
      </c>
      <c r="G138" s="102">
        <v>0.24</v>
      </c>
      <c r="H138" s="77">
        <v>0.21</v>
      </c>
      <c r="I138" s="64">
        <v>0.22</v>
      </c>
      <c r="J138" s="64">
        <v>0.24</v>
      </c>
      <c r="K138" s="64">
        <v>0.24</v>
      </c>
      <c r="L138" s="69">
        <v>0.24</v>
      </c>
    </row>
    <row r="139" spans="2:12" x14ac:dyDescent="0.45">
      <c r="B139" s="224" t="s">
        <v>111</v>
      </c>
      <c r="C139" s="128">
        <v>0.18</v>
      </c>
      <c r="D139" s="126">
        <v>0.18</v>
      </c>
      <c r="E139" s="126">
        <v>0.17</v>
      </c>
      <c r="F139" s="126">
        <v>0.17</v>
      </c>
      <c r="G139" s="102">
        <v>0.19</v>
      </c>
      <c r="H139" s="77">
        <v>0.14000000000000001</v>
      </c>
      <c r="I139" s="64">
        <v>0.13</v>
      </c>
      <c r="J139" s="64">
        <v>0.13</v>
      </c>
      <c r="K139" s="64">
        <v>0.13</v>
      </c>
      <c r="L139" s="69">
        <v>0.15</v>
      </c>
    </row>
    <row r="140" spans="2:12" x14ac:dyDescent="0.45">
      <c r="B140" s="229" t="s">
        <v>112</v>
      </c>
      <c r="C140" s="111">
        <v>0.14000000000000001</v>
      </c>
      <c r="D140" s="101">
        <v>0.13</v>
      </c>
      <c r="E140" s="101">
        <v>0.14000000000000001</v>
      </c>
      <c r="F140" s="101">
        <v>0.14000000000000001</v>
      </c>
      <c r="G140" s="102">
        <v>0.16</v>
      </c>
      <c r="H140" s="77">
        <v>0.12</v>
      </c>
      <c r="I140" s="64">
        <v>0.12</v>
      </c>
      <c r="J140" s="64">
        <v>0.13</v>
      </c>
      <c r="K140" s="64">
        <v>0.12</v>
      </c>
      <c r="L140" s="69">
        <v>0.14000000000000001</v>
      </c>
    </row>
    <row r="141" spans="2:12" x14ac:dyDescent="0.45">
      <c r="B141" s="224" t="s">
        <v>113</v>
      </c>
      <c r="C141" s="84">
        <v>0.03</v>
      </c>
      <c r="D141" s="34">
        <v>0.04</v>
      </c>
      <c r="E141" s="34">
        <v>0.03</v>
      </c>
      <c r="F141" s="34">
        <v>0.03</v>
      </c>
      <c r="G141" s="102">
        <v>0.03</v>
      </c>
      <c r="H141" s="77">
        <v>0.03</v>
      </c>
      <c r="I141" s="64">
        <v>0.04</v>
      </c>
      <c r="J141" s="64">
        <v>0.03</v>
      </c>
      <c r="K141" s="64">
        <v>0.03</v>
      </c>
      <c r="L141" s="69">
        <v>0.03</v>
      </c>
    </row>
    <row r="142" spans="2:12" ht="19.2" thickBot="1" x14ac:dyDescent="0.5">
      <c r="B142" s="230" t="s">
        <v>114</v>
      </c>
      <c r="C142" s="129">
        <v>3.9999999999999925E-2</v>
      </c>
      <c r="D142" s="130">
        <v>2.9999999999999916E-2</v>
      </c>
      <c r="E142" s="130">
        <v>3.9999999999999925E-2</v>
      </c>
      <c r="F142" s="130">
        <v>3.9999999999999925E-2</v>
      </c>
      <c r="G142" s="140">
        <v>2.9999999999999916E-2</v>
      </c>
      <c r="H142" s="136">
        <v>3.9999999999999925E-2</v>
      </c>
      <c r="I142" s="131">
        <v>2.9999999999999916E-2</v>
      </c>
      <c r="J142" s="131">
        <v>4.0000000000000036E-2</v>
      </c>
      <c r="K142" s="131">
        <v>4.0000000000000036E-2</v>
      </c>
      <c r="L142" s="132">
        <v>3.0000000000000027E-2</v>
      </c>
    </row>
    <row r="143" spans="2:12" x14ac:dyDescent="0.45">
      <c r="B143" s="216"/>
      <c r="C143" s="137"/>
      <c r="D143" s="137"/>
      <c r="E143" s="137"/>
      <c r="F143" s="138"/>
      <c r="G143" s="138"/>
      <c r="H143" s="138"/>
      <c r="I143" s="138"/>
      <c r="J143" s="138"/>
      <c r="K143" s="138"/>
      <c r="L143" s="138"/>
    </row>
    <row r="144" spans="2:12" ht="21" x14ac:dyDescent="0.5">
      <c r="B144" s="210"/>
    </row>
    <row r="145" spans="2:12" ht="21.6" thickBot="1" x14ac:dyDescent="0.55000000000000004">
      <c r="B145" s="210" t="s">
        <v>115</v>
      </c>
    </row>
    <row r="146" spans="2:12" ht="19.2" thickBot="1" x14ac:dyDescent="0.35">
      <c r="B146" s="339" t="s">
        <v>115</v>
      </c>
      <c r="C146" s="315" t="s">
        <v>8</v>
      </c>
      <c r="D146" s="316"/>
      <c r="E146" s="316"/>
      <c r="F146" s="316"/>
      <c r="G146" s="316"/>
      <c r="H146" s="326" t="s">
        <v>9</v>
      </c>
      <c r="I146" s="323"/>
      <c r="J146" s="323"/>
      <c r="K146" s="323"/>
      <c r="L146" s="324"/>
    </row>
    <row r="147" spans="2:12" ht="19.2" thickBot="1" x14ac:dyDescent="0.35">
      <c r="B147" s="340"/>
      <c r="C147" s="180">
        <v>2024</v>
      </c>
      <c r="D147" s="18">
        <v>2023</v>
      </c>
      <c r="E147" s="18">
        <v>2022</v>
      </c>
      <c r="F147" s="18">
        <v>2021</v>
      </c>
      <c r="G147" s="53">
        <v>2020</v>
      </c>
      <c r="H147" s="49">
        <v>2024</v>
      </c>
      <c r="I147" s="38">
        <v>2023</v>
      </c>
      <c r="J147" s="38">
        <v>2022</v>
      </c>
      <c r="K147" s="38">
        <v>2021</v>
      </c>
      <c r="L147" s="39">
        <v>2020</v>
      </c>
    </row>
    <row r="148" spans="2:12" x14ac:dyDescent="0.45">
      <c r="B148" s="228" t="s">
        <v>116</v>
      </c>
      <c r="C148" s="145">
        <v>0.19</v>
      </c>
      <c r="D148" s="146">
        <v>0.21</v>
      </c>
      <c r="E148" s="146">
        <v>0.2</v>
      </c>
      <c r="F148" s="146">
        <v>0.2</v>
      </c>
      <c r="G148" s="147">
        <v>0.2</v>
      </c>
      <c r="H148" s="135">
        <v>0.15</v>
      </c>
      <c r="I148" s="133">
        <v>0.16</v>
      </c>
      <c r="J148" s="133">
        <v>0.16</v>
      </c>
      <c r="K148" s="133">
        <v>0.16</v>
      </c>
      <c r="L148" s="134">
        <v>0.16</v>
      </c>
    </row>
    <row r="149" spans="2:12" ht="19.2" thickBot="1" x14ac:dyDescent="0.5">
      <c r="B149" s="232" t="s">
        <v>117</v>
      </c>
      <c r="C149" s="149">
        <v>0.24</v>
      </c>
      <c r="D149" s="13">
        <v>0.22</v>
      </c>
      <c r="E149" s="13">
        <v>0.22</v>
      </c>
      <c r="F149" s="13">
        <v>0.19</v>
      </c>
      <c r="G149" s="150">
        <v>0.18</v>
      </c>
      <c r="H149" s="161">
        <v>0.24</v>
      </c>
      <c r="I149" s="151">
        <v>0.22</v>
      </c>
      <c r="J149" s="151">
        <v>0.2</v>
      </c>
      <c r="K149" s="151">
        <v>0.19</v>
      </c>
      <c r="L149" s="152">
        <v>0.18</v>
      </c>
    </row>
    <row r="150" spans="2:12" ht="19.2" thickBot="1" x14ac:dyDescent="0.5">
      <c r="B150" s="217" t="s">
        <v>118</v>
      </c>
      <c r="C150" s="153">
        <f>C148+C149</f>
        <v>0.43</v>
      </c>
      <c r="D150" s="153">
        <f t="shared" ref="D150:L150" si="0">D148+D149</f>
        <v>0.43</v>
      </c>
      <c r="E150" s="153">
        <f t="shared" si="0"/>
        <v>0.42000000000000004</v>
      </c>
      <c r="F150" s="153">
        <f t="shared" si="0"/>
        <v>0.39</v>
      </c>
      <c r="G150" s="155">
        <f t="shared" si="0"/>
        <v>0.38</v>
      </c>
      <c r="H150" s="153">
        <f t="shared" si="0"/>
        <v>0.39</v>
      </c>
      <c r="I150" s="153">
        <f t="shared" si="0"/>
        <v>0.38</v>
      </c>
      <c r="J150" s="153">
        <f t="shared" si="0"/>
        <v>0.36</v>
      </c>
      <c r="K150" s="153">
        <f t="shared" si="0"/>
        <v>0.35</v>
      </c>
      <c r="L150" s="154">
        <f t="shared" si="0"/>
        <v>0.33999999999999997</v>
      </c>
    </row>
    <row r="151" spans="2:12" x14ac:dyDescent="0.45">
      <c r="B151" s="228" t="s">
        <v>119</v>
      </c>
      <c r="C151" s="145">
        <v>0.14000000000000001</v>
      </c>
      <c r="D151" s="146">
        <v>0.14000000000000001</v>
      </c>
      <c r="E151" s="146">
        <v>0.14000000000000001</v>
      </c>
      <c r="F151" s="146">
        <v>0.16</v>
      </c>
      <c r="G151" s="147">
        <v>0.16</v>
      </c>
      <c r="H151" s="135">
        <v>0.14000000000000001</v>
      </c>
      <c r="I151" s="133">
        <v>0.14000000000000001</v>
      </c>
      <c r="J151" s="133">
        <v>0.15</v>
      </c>
      <c r="K151" s="133">
        <v>0.16</v>
      </c>
      <c r="L151" s="134">
        <v>0.16</v>
      </c>
    </row>
    <row r="152" spans="2:12" ht="19.2" thickBot="1" x14ac:dyDescent="0.5">
      <c r="B152" s="230" t="s">
        <v>120</v>
      </c>
      <c r="C152" s="149">
        <v>0.43</v>
      </c>
      <c r="D152" s="13">
        <v>0.43</v>
      </c>
      <c r="E152" s="13">
        <v>0.44</v>
      </c>
      <c r="F152" s="13">
        <v>0.45</v>
      </c>
      <c r="G152" s="150">
        <v>0.47</v>
      </c>
      <c r="H152" s="161">
        <v>0.47</v>
      </c>
      <c r="I152" s="151">
        <v>0.47</v>
      </c>
      <c r="J152" s="151">
        <v>0.49</v>
      </c>
      <c r="K152" s="151">
        <v>0.49</v>
      </c>
      <c r="L152" s="152">
        <v>0.5</v>
      </c>
    </row>
    <row r="153" spans="2:12" ht="19.2" thickBot="1" x14ac:dyDescent="0.5">
      <c r="B153" s="217" t="s">
        <v>121</v>
      </c>
      <c r="C153" s="153">
        <f>SUM(C151:C152)</f>
        <v>0.57000000000000006</v>
      </c>
      <c r="D153" s="162">
        <f t="shared" ref="D153:L153" si="1">SUM(D151:D152)</f>
        <v>0.57000000000000006</v>
      </c>
      <c r="E153" s="162">
        <f t="shared" si="1"/>
        <v>0.58000000000000007</v>
      </c>
      <c r="F153" s="162">
        <f t="shared" si="1"/>
        <v>0.61</v>
      </c>
      <c r="G153" s="160">
        <f t="shared" si="1"/>
        <v>0.63</v>
      </c>
      <c r="H153" s="153">
        <f t="shared" si="1"/>
        <v>0.61</v>
      </c>
      <c r="I153" s="162">
        <f t="shared" si="1"/>
        <v>0.61</v>
      </c>
      <c r="J153" s="162">
        <f t="shared" si="1"/>
        <v>0.64</v>
      </c>
      <c r="K153" s="162">
        <f t="shared" si="1"/>
        <v>0.65</v>
      </c>
      <c r="L153" s="163">
        <f t="shared" si="1"/>
        <v>0.66</v>
      </c>
    </row>
    <row r="154" spans="2:12" x14ac:dyDescent="0.45">
      <c r="C154" s="199"/>
      <c r="D154" s="199"/>
      <c r="E154" s="199"/>
      <c r="F154" s="199"/>
      <c r="G154" s="250"/>
      <c r="H154" s="250"/>
      <c r="I154" s="250"/>
      <c r="J154" s="250"/>
      <c r="K154" s="250"/>
      <c r="L154" s="250"/>
    </row>
    <row r="156" spans="2:12" ht="21" x14ac:dyDescent="0.5">
      <c r="B156" s="210" t="s">
        <v>122</v>
      </c>
      <c r="C156" s="320" t="s">
        <v>8</v>
      </c>
      <c r="D156" s="321"/>
      <c r="E156" s="322"/>
      <c r="F156" s="318" t="s">
        <v>9</v>
      </c>
      <c r="G156" s="318"/>
      <c r="H156" s="319"/>
      <c r="I156" s="238"/>
      <c r="J156" s="238"/>
    </row>
    <row r="157" spans="2:12" x14ac:dyDescent="0.45">
      <c r="B157" s="245" t="s">
        <v>122</v>
      </c>
      <c r="C157" s="251">
        <v>2024</v>
      </c>
      <c r="D157" s="252">
        <v>2023</v>
      </c>
      <c r="E157" s="253">
        <v>2022</v>
      </c>
      <c r="F157" s="237">
        <v>2024</v>
      </c>
      <c r="G157" s="38">
        <v>2023</v>
      </c>
      <c r="H157" s="239">
        <v>2022</v>
      </c>
    </row>
    <row r="158" spans="2:12" x14ac:dyDescent="0.45">
      <c r="B158" s="228" t="s">
        <v>123</v>
      </c>
      <c r="C158" s="290">
        <v>0.37</v>
      </c>
      <c r="D158" s="291">
        <v>0.39</v>
      </c>
      <c r="E158" s="292">
        <v>0.38</v>
      </c>
      <c r="F158" s="181">
        <v>0.69</v>
      </c>
      <c r="G158" s="146">
        <v>0.7</v>
      </c>
      <c r="H158" s="240">
        <v>0.69</v>
      </c>
    </row>
    <row r="159" spans="2:12" x14ac:dyDescent="0.45">
      <c r="B159" s="229" t="s">
        <v>124</v>
      </c>
      <c r="C159" s="293">
        <v>0.14000000000000001</v>
      </c>
      <c r="D159" s="294">
        <v>0.13</v>
      </c>
      <c r="E159" s="295">
        <v>0.11</v>
      </c>
      <c r="F159" s="182">
        <v>0.25</v>
      </c>
      <c r="G159" s="127">
        <v>0.23</v>
      </c>
      <c r="H159" s="241">
        <v>0.2</v>
      </c>
    </row>
    <row r="160" spans="2:12" x14ac:dyDescent="0.45">
      <c r="B160" s="229" t="s">
        <v>125</v>
      </c>
      <c r="C160" s="293">
        <v>0.11</v>
      </c>
      <c r="D160" s="294">
        <v>0.14000000000000001</v>
      </c>
      <c r="E160" s="295">
        <v>0.14000000000000001</v>
      </c>
      <c r="F160" s="182">
        <v>0.21</v>
      </c>
      <c r="G160" s="127">
        <v>0.25</v>
      </c>
      <c r="H160" s="241">
        <v>0.25</v>
      </c>
    </row>
    <row r="161" spans="2:19" x14ac:dyDescent="0.45">
      <c r="B161" s="229" t="s">
        <v>126</v>
      </c>
      <c r="C161" s="293">
        <v>0.09</v>
      </c>
      <c r="D161" s="294">
        <v>0.1</v>
      </c>
      <c r="E161" s="295">
        <v>0.08</v>
      </c>
      <c r="F161" s="182">
        <v>0.17</v>
      </c>
      <c r="G161" s="127">
        <v>0.18</v>
      </c>
      <c r="H161" s="241">
        <v>0.15</v>
      </c>
    </row>
    <row r="162" spans="2:19" x14ac:dyDescent="0.45">
      <c r="B162" s="229" t="s">
        <v>127</v>
      </c>
      <c r="C162" s="293">
        <v>7.0000000000000007E-2</v>
      </c>
      <c r="D162" s="294">
        <v>0.08</v>
      </c>
      <c r="E162" s="295">
        <v>7.0000000000000007E-2</v>
      </c>
      <c r="F162" s="182">
        <v>0.13</v>
      </c>
      <c r="G162" s="182">
        <v>0.13</v>
      </c>
      <c r="H162" s="242">
        <v>0.13</v>
      </c>
    </row>
    <row r="163" spans="2:19" x14ac:dyDescent="0.45">
      <c r="B163" s="229" t="s">
        <v>128</v>
      </c>
      <c r="C163" s="293">
        <v>0.06</v>
      </c>
      <c r="D163" s="294">
        <v>0.05</v>
      </c>
      <c r="E163" s="295">
        <v>0.05</v>
      </c>
      <c r="F163" s="182">
        <v>0.11</v>
      </c>
      <c r="G163" s="127">
        <v>0.1</v>
      </c>
      <c r="H163" s="241">
        <v>0.09</v>
      </c>
    </row>
    <row r="164" spans="2:19" x14ac:dyDescent="0.45">
      <c r="B164" s="229" t="s">
        <v>129</v>
      </c>
      <c r="C164" s="293">
        <v>0.01</v>
      </c>
      <c r="D164" s="294">
        <v>0.01</v>
      </c>
      <c r="E164" s="295">
        <v>0.01</v>
      </c>
      <c r="F164" s="182">
        <v>0.02</v>
      </c>
      <c r="G164" s="182">
        <v>0.02</v>
      </c>
      <c r="H164" s="241">
        <v>0.01</v>
      </c>
    </row>
    <row r="165" spans="2:19" x14ac:dyDescent="0.45">
      <c r="B165" s="229" t="s">
        <v>130</v>
      </c>
      <c r="C165" s="293" t="s">
        <v>91</v>
      </c>
      <c r="D165" s="294">
        <v>0.01</v>
      </c>
      <c r="E165" s="295">
        <v>0.01</v>
      </c>
      <c r="F165" s="182">
        <v>0.01</v>
      </c>
      <c r="G165" s="182">
        <v>0.01</v>
      </c>
      <c r="H165" s="242">
        <v>0.01</v>
      </c>
    </row>
    <row r="166" spans="2:19" x14ac:dyDescent="0.45">
      <c r="B166" s="229" t="s">
        <v>131</v>
      </c>
      <c r="C166" s="293" t="s">
        <v>91</v>
      </c>
      <c r="D166" s="294" t="s">
        <v>91</v>
      </c>
      <c r="E166" s="295" t="s">
        <v>91</v>
      </c>
      <c r="F166" s="182" t="s">
        <v>91</v>
      </c>
      <c r="G166" s="127" t="s">
        <v>91</v>
      </c>
      <c r="H166" s="241" t="s">
        <v>91</v>
      </c>
    </row>
    <row r="167" spans="2:19" x14ac:dyDescent="0.45">
      <c r="B167" s="229" t="s">
        <v>132</v>
      </c>
      <c r="C167" s="293" t="s">
        <v>91</v>
      </c>
      <c r="D167" s="294" t="s">
        <v>91</v>
      </c>
      <c r="E167" s="295" t="s">
        <v>91</v>
      </c>
      <c r="F167" s="182" t="s">
        <v>91</v>
      </c>
      <c r="G167" s="127" t="s">
        <v>91</v>
      </c>
      <c r="H167" s="241" t="s">
        <v>91</v>
      </c>
    </row>
    <row r="168" spans="2:19" x14ac:dyDescent="0.45">
      <c r="B168" s="246" t="s">
        <v>133</v>
      </c>
      <c r="C168" s="296">
        <v>0.11</v>
      </c>
      <c r="D168" s="297">
        <v>0.1</v>
      </c>
      <c r="E168" s="298">
        <v>0.08</v>
      </c>
      <c r="F168" s="247">
        <v>0.2</v>
      </c>
      <c r="G168" s="243">
        <v>0.17</v>
      </c>
      <c r="H168" s="244">
        <v>0.18</v>
      </c>
    </row>
    <row r="169" spans="2:19" x14ac:dyDescent="0.45">
      <c r="B169" s="216"/>
      <c r="C169" s="137"/>
      <c r="D169" s="137"/>
      <c r="E169" s="137"/>
    </row>
    <row r="170" spans="2:19" x14ac:dyDescent="0.45">
      <c r="B170" s="216"/>
      <c r="C170" s="137"/>
      <c r="D170" s="137"/>
      <c r="E170" s="137"/>
    </row>
    <row r="171" spans="2:19" ht="21.6" thickBot="1" x14ac:dyDescent="0.55000000000000004">
      <c r="B171" s="210" t="s">
        <v>134</v>
      </c>
    </row>
    <row r="172" spans="2:19" ht="19.2" thickBot="1" x14ac:dyDescent="0.35">
      <c r="B172" s="347" t="s">
        <v>135</v>
      </c>
      <c r="C172" s="337" t="s">
        <v>8</v>
      </c>
      <c r="D172" s="338"/>
      <c r="E172" s="338"/>
      <c r="F172" s="338"/>
      <c r="G172" s="338"/>
      <c r="H172" s="326" t="s">
        <v>9</v>
      </c>
      <c r="I172" s="323"/>
      <c r="J172" s="323"/>
      <c r="K172" s="323"/>
      <c r="L172" s="324"/>
      <c r="N172" s="1"/>
      <c r="O172" s="1"/>
      <c r="P172" s="1"/>
      <c r="Q172" s="1"/>
      <c r="R172" s="1"/>
      <c r="S172" s="1"/>
    </row>
    <row r="173" spans="2:19" ht="19.2" thickBot="1" x14ac:dyDescent="0.35">
      <c r="B173" s="348"/>
      <c r="C173" s="11">
        <v>2024</v>
      </c>
      <c r="D173" s="12">
        <v>2023</v>
      </c>
      <c r="E173" s="12">
        <v>2022</v>
      </c>
      <c r="F173" s="12">
        <v>2021</v>
      </c>
      <c r="G173" s="46">
        <v>2020</v>
      </c>
      <c r="H173" s="49">
        <v>2024</v>
      </c>
      <c r="I173" s="38">
        <v>2023</v>
      </c>
      <c r="J173" s="38">
        <v>2022</v>
      </c>
      <c r="K173" s="38">
        <v>2021</v>
      </c>
      <c r="L173" s="39">
        <v>2020</v>
      </c>
      <c r="N173" s="1"/>
      <c r="O173" s="1"/>
      <c r="P173" s="1"/>
      <c r="Q173" s="1"/>
      <c r="R173" s="1"/>
      <c r="S173" s="1"/>
    </row>
    <row r="174" spans="2:19" x14ac:dyDescent="0.45">
      <c r="B174" s="228" t="s">
        <v>136</v>
      </c>
      <c r="C174" s="145">
        <v>0.65</v>
      </c>
      <c r="D174" s="146">
        <v>0.65</v>
      </c>
      <c r="E174" s="146">
        <v>0.69</v>
      </c>
      <c r="F174" s="146">
        <v>0.69</v>
      </c>
      <c r="G174" s="147">
        <v>0.7</v>
      </c>
      <c r="H174" s="145">
        <v>0.61</v>
      </c>
      <c r="I174" s="146">
        <v>0.61</v>
      </c>
      <c r="J174" s="146">
        <v>0.67</v>
      </c>
      <c r="K174" s="146">
        <v>0.66</v>
      </c>
      <c r="L174" s="148">
        <v>0.66</v>
      </c>
    </row>
    <row r="175" spans="2:19" x14ac:dyDescent="0.45">
      <c r="B175" s="229" t="s">
        <v>137</v>
      </c>
      <c r="C175" s="139">
        <v>0.45</v>
      </c>
      <c r="D175" s="127">
        <v>0.44</v>
      </c>
      <c r="E175" s="127">
        <v>0.49</v>
      </c>
      <c r="F175" s="127">
        <v>0.51</v>
      </c>
      <c r="G175" s="143">
        <v>0.53</v>
      </c>
      <c r="H175" s="139">
        <v>0.43</v>
      </c>
      <c r="I175" s="127">
        <v>0.4</v>
      </c>
      <c r="J175" s="127">
        <v>0.47</v>
      </c>
      <c r="K175" s="127">
        <v>0.48</v>
      </c>
      <c r="L175" s="141">
        <v>0.51</v>
      </c>
    </row>
    <row r="176" spans="2:19" x14ac:dyDescent="0.45">
      <c r="B176" s="229" t="s">
        <v>138</v>
      </c>
      <c r="C176" s="139">
        <v>0.34</v>
      </c>
      <c r="D176" s="127">
        <v>0.35</v>
      </c>
      <c r="E176" s="127">
        <v>0.36</v>
      </c>
      <c r="F176" s="127">
        <v>0.38</v>
      </c>
      <c r="G176" s="143">
        <v>0.43</v>
      </c>
      <c r="H176" s="139">
        <v>0.32</v>
      </c>
      <c r="I176" s="127">
        <v>0.32</v>
      </c>
      <c r="J176" s="127">
        <v>0.36</v>
      </c>
      <c r="K176" s="127">
        <v>0.37</v>
      </c>
      <c r="L176" s="141">
        <v>0.42</v>
      </c>
    </row>
    <row r="177" spans="2:12" x14ac:dyDescent="0.45">
      <c r="B177" s="229" t="s">
        <v>139</v>
      </c>
      <c r="C177" s="139">
        <v>0.28000000000000003</v>
      </c>
      <c r="D177" s="127">
        <v>0.3</v>
      </c>
      <c r="E177" s="127">
        <v>0.34</v>
      </c>
      <c r="F177" s="127">
        <v>0.37</v>
      </c>
      <c r="G177" s="143">
        <v>0.36</v>
      </c>
      <c r="H177" s="139">
        <v>0.28999999999999998</v>
      </c>
      <c r="I177" s="127">
        <v>0.31</v>
      </c>
      <c r="J177" s="127">
        <v>0.37</v>
      </c>
      <c r="K177" s="127">
        <v>0.38</v>
      </c>
      <c r="L177" s="141">
        <v>0.35</v>
      </c>
    </row>
    <row r="178" spans="2:12" x14ac:dyDescent="0.45">
      <c r="B178" s="229" t="s">
        <v>140</v>
      </c>
      <c r="C178" s="139">
        <v>0.23</v>
      </c>
      <c r="D178" s="127">
        <v>0.22</v>
      </c>
      <c r="E178" s="127">
        <v>0.24</v>
      </c>
      <c r="F178" s="254"/>
      <c r="G178" s="255"/>
      <c r="H178" s="139">
        <v>0.19</v>
      </c>
      <c r="I178" s="127">
        <v>0.19</v>
      </c>
      <c r="J178" s="63">
        <v>0.18</v>
      </c>
      <c r="K178" s="254"/>
      <c r="L178" s="256"/>
    </row>
    <row r="179" spans="2:12" x14ac:dyDescent="0.45">
      <c r="B179" s="229" t="s">
        <v>141</v>
      </c>
      <c r="C179" s="139">
        <v>0.15</v>
      </c>
      <c r="D179" s="127">
        <v>0.16</v>
      </c>
      <c r="E179" s="127">
        <v>0.14000000000000001</v>
      </c>
      <c r="F179" s="254"/>
      <c r="G179" s="255"/>
      <c r="H179" s="139">
        <v>0.17</v>
      </c>
      <c r="I179" s="127">
        <v>0.18</v>
      </c>
      <c r="J179" s="63">
        <v>0.18</v>
      </c>
      <c r="K179" s="254"/>
      <c r="L179" s="256"/>
    </row>
    <row r="180" spans="2:12" x14ac:dyDescent="0.45">
      <c r="B180" s="229" t="s">
        <v>142</v>
      </c>
      <c r="C180" s="139">
        <v>0.11</v>
      </c>
      <c r="D180" s="127">
        <v>0.12</v>
      </c>
      <c r="E180" s="127">
        <v>0.13</v>
      </c>
      <c r="F180" s="127">
        <v>0.13</v>
      </c>
      <c r="G180" s="143">
        <v>0.14000000000000001</v>
      </c>
      <c r="H180" s="139">
        <v>0.11</v>
      </c>
      <c r="I180" s="127">
        <v>0.12</v>
      </c>
      <c r="J180" s="127">
        <v>0.14000000000000001</v>
      </c>
      <c r="K180" s="127">
        <v>0.12</v>
      </c>
      <c r="L180" s="141">
        <v>0.14000000000000001</v>
      </c>
    </row>
    <row r="181" spans="2:12" ht="19.2" thickBot="1" x14ac:dyDescent="0.5">
      <c r="B181" s="230" t="s">
        <v>143</v>
      </c>
      <c r="C181" s="129">
        <v>7.0000000000000007E-2</v>
      </c>
      <c r="D181" s="130">
        <v>0.08</v>
      </c>
      <c r="E181" s="130">
        <v>0.1</v>
      </c>
      <c r="F181" s="130">
        <v>0.1</v>
      </c>
      <c r="G181" s="144">
        <v>0.12</v>
      </c>
      <c r="H181" s="129">
        <v>7.0000000000000007E-2</v>
      </c>
      <c r="I181" s="130">
        <v>7.0000000000000007E-2</v>
      </c>
      <c r="J181" s="130">
        <v>0.11</v>
      </c>
      <c r="K181" s="130">
        <v>0.1</v>
      </c>
      <c r="L181" s="142">
        <v>0.12</v>
      </c>
    </row>
    <row r="183" spans="2:12" x14ac:dyDescent="0.45">
      <c r="B183" s="218"/>
    </row>
    <row r="184" spans="2:12" ht="21.6" thickBot="1" x14ac:dyDescent="0.55000000000000004">
      <c r="B184" s="210" t="s">
        <v>144</v>
      </c>
    </row>
    <row r="185" spans="2:12" ht="19.2" thickBot="1" x14ac:dyDescent="0.35">
      <c r="B185" s="347" t="s">
        <v>135</v>
      </c>
      <c r="C185" s="337" t="s">
        <v>8</v>
      </c>
      <c r="D185" s="338"/>
      <c r="E185" s="338"/>
      <c r="F185" s="338"/>
      <c r="G185" s="338"/>
      <c r="H185" s="326" t="s">
        <v>9</v>
      </c>
      <c r="I185" s="323"/>
      <c r="J185" s="323"/>
      <c r="K185" s="323"/>
      <c r="L185" s="324"/>
    </row>
    <row r="186" spans="2:12" ht="19.2" thickBot="1" x14ac:dyDescent="0.35">
      <c r="B186" s="348"/>
      <c r="C186" s="11">
        <v>2024</v>
      </c>
      <c r="D186" s="12">
        <v>2023</v>
      </c>
      <c r="E186" s="12">
        <v>2022</v>
      </c>
      <c r="F186" s="12">
        <v>2021</v>
      </c>
      <c r="G186" s="46">
        <v>2020</v>
      </c>
      <c r="H186" s="49">
        <v>2024</v>
      </c>
      <c r="I186" s="38">
        <v>2023</v>
      </c>
      <c r="J186" s="38">
        <v>2022</v>
      </c>
      <c r="K186" s="38">
        <v>2021</v>
      </c>
      <c r="L186" s="39">
        <v>2020</v>
      </c>
    </row>
    <row r="187" spans="2:12" x14ac:dyDescent="0.45">
      <c r="B187" s="233" t="s">
        <v>137</v>
      </c>
      <c r="C187" s="183">
        <v>10213</v>
      </c>
      <c r="D187" s="184">
        <v>9580</v>
      </c>
      <c r="E187" s="184">
        <v>8921</v>
      </c>
      <c r="F187" s="184">
        <v>8349</v>
      </c>
      <c r="G187" s="185">
        <v>8574</v>
      </c>
      <c r="H187" s="183">
        <v>9221</v>
      </c>
      <c r="I187" s="184">
        <v>8247</v>
      </c>
      <c r="J187" s="184">
        <v>7716</v>
      </c>
      <c r="K187" s="184">
        <v>7380</v>
      </c>
      <c r="L187" s="186">
        <v>7342</v>
      </c>
    </row>
    <row r="188" spans="2:12" x14ac:dyDescent="0.45">
      <c r="B188" s="234" t="s">
        <v>140</v>
      </c>
      <c r="C188" s="187">
        <v>9210</v>
      </c>
      <c r="D188" s="79">
        <v>9408</v>
      </c>
      <c r="E188" s="79">
        <v>8571</v>
      </c>
      <c r="F188" s="61">
        <v>7693</v>
      </c>
      <c r="G188" s="74">
        <v>6253</v>
      </c>
      <c r="H188" s="187">
        <v>8678</v>
      </c>
      <c r="I188" s="79">
        <v>8515</v>
      </c>
      <c r="J188" s="61">
        <v>7856</v>
      </c>
      <c r="K188" s="61">
        <v>8062</v>
      </c>
      <c r="L188" s="273"/>
    </row>
    <row r="189" spans="2:12" x14ac:dyDescent="0.45">
      <c r="B189" s="234" t="s">
        <v>136</v>
      </c>
      <c r="C189" s="187">
        <v>7743</v>
      </c>
      <c r="D189" s="79">
        <v>7464</v>
      </c>
      <c r="E189" s="79">
        <v>7430</v>
      </c>
      <c r="F189" s="79">
        <v>7693</v>
      </c>
      <c r="G189" s="188">
        <v>7962</v>
      </c>
      <c r="H189" s="187">
        <v>7180</v>
      </c>
      <c r="I189" s="79">
        <v>6328</v>
      </c>
      <c r="J189" s="79">
        <v>6278</v>
      </c>
      <c r="K189" s="79">
        <v>6471</v>
      </c>
      <c r="L189" s="80">
        <v>7168</v>
      </c>
    </row>
    <row r="190" spans="2:12" x14ac:dyDescent="0.45">
      <c r="B190" s="234" t="s">
        <v>141</v>
      </c>
      <c r="C190" s="187">
        <v>3453</v>
      </c>
      <c r="D190" s="79">
        <v>3332</v>
      </c>
      <c r="E190" s="308">
        <v>3424</v>
      </c>
      <c r="F190" s="308"/>
      <c r="G190" s="309"/>
      <c r="H190" s="187">
        <v>3313</v>
      </c>
      <c r="I190" s="79">
        <v>2936</v>
      </c>
      <c r="J190" s="61">
        <v>3032</v>
      </c>
      <c r="K190" s="308"/>
      <c r="L190" s="310"/>
    </row>
    <row r="191" spans="2:12" x14ac:dyDescent="0.45">
      <c r="B191" s="234" t="s">
        <v>139</v>
      </c>
      <c r="C191" s="187">
        <v>1890</v>
      </c>
      <c r="D191" s="79">
        <v>1919</v>
      </c>
      <c r="E191" s="79">
        <v>2023</v>
      </c>
      <c r="F191" s="79">
        <v>2045</v>
      </c>
      <c r="G191" s="188">
        <v>1987</v>
      </c>
      <c r="H191" s="187">
        <v>1881</v>
      </c>
      <c r="I191" s="79">
        <v>1938</v>
      </c>
      <c r="J191" s="79">
        <v>2045</v>
      </c>
      <c r="K191" s="79">
        <v>2048</v>
      </c>
      <c r="L191" s="80">
        <v>2056</v>
      </c>
    </row>
    <row r="192" spans="2:12" x14ac:dyDescent="0.45">
      <c r="B192" s="234" t="s">
        <v>138</v>
      </c>
      <c r="C192" s="187">
        <v>1455</v>
      </c>
      <c r="D192" s="79">
        <v>1435</v>
      </c>
      <c r="E192" s="79">
        <v>1368</v>
      </c>
      <c r="F192" s="79">
        <v>1417</v>
      </c>
      <c r="G192" s="188">
        <v>1541</v>
      </c>
      <c r="H192" s="187">
        <v>1374</v>
      </c>
      <c r="I192" s="79">
        <v>1334</v>
      </c>
      <c r="J192" s="79">
        <v>1320</v>
      </c>
      <c r="K192" s="79">
        <v>1341</v>
      </c>
      <c r="L192" s="80">
        <v>1451</v>
      </c>
    </row>
    <row r="193" spans="2:12" x14ac:dyDescent="0.45">
      <c r="B193" s="234" t="s">
        <v>143</v>
      </c>
      <c r="C193" s="187">
        <v>1282</v>
      </c>
      <c r="D193" s="79">
        <v>1494</v>
      </c>
      <c r="E193" s="79">
        <v>1292</v>
      </c>
      <c r="F193" s="79">
        <v>1401</v>
      </c>
      <c r="G193" s="188">
        <v>1538</v>
      </c>
      <c r="H193" s="187">
        <v>1346</v>
      </c>
      <c r="I193" s="79">
        <v>1493</v>
      </c>
      <c r="J193" s="79">
        <v>1286</v>
      </c>
      <c r="K193" s="79">
        <v>1352</v>
      </c>
      <c r="L193" s="80">
        <v>1505</v>
      </c>
    </row>
    <row r="194" spans="2:12" ht="19.2" thickBot="1" x14ac:dyDescent="0.5">
      <c r="B194" s="235" t="s">
        <v>142</v>
      </c>
      <c r="C194" s="189">
        <v>1249</v>
      </c>
      <c r="D194" s="190">
        <v>1186</v>
      </c>
      <c r="E194" s="190">
        <v>1286</v>
      </c>
      <c r="F194" s="190">
        <v>1274</v>
      </c>
      <c r="G194" s="191">
        <v>1277</v>
      </c>
      <c r="H194" s="189">
        <v>1276</v>
      </c>
      <c r="I194" s="190">
        <v>1184</v>
      </c>
      <c r="J194" s="190">
        <v>1305</v>
      </c>
      <c r="K194" s="190">
        <v>1317</v>
      </c>
      <c r="L194" s="192">
        <v>1238</v>
      </c>
    </row>
    <row r="197" spans="2:12" ht="21.6" thickBot="1" x14ac:dyDescent="0.55000000000000004">
      <c r="B197" s="210" t="s">
        <v>145</v>
      </c>
    </row>
    <row r="198" spans="2:12" ht="19.2" thickBot="1" x14ac:dyDescent="0.35">
      <c r="B198" s="347" t="s">
        <v>135</v>
      </c>
      <c r="C198" s="337" t="s">
        <v>8</v>
      </c>
      <c r="D198" s="338"/>
      <c r="E198" s="338"/>
      <c r="F198" s="338"/>
      <c r="G198" s="338"/>
      <c r="H198" s="326" t="s">
        <v>9</v>
      </c>
      <c r="I198" s="323"/>
      <c r="J198" s="323"/>
      <c r="K198" s="323"/>
      <c r="L198" s="324"/>
    </row>
    <row r="199" spans="2:12" ht="19.2" thickBot="1" x14ac:dyDescent="0.35">
      <c r="B199" s="348"/>
      <c r="C199" s="11">
        <v>2024</v>
      </c>
      <c r="D199" s="12">
        <v>2023</v>
      </c>
      <c r="E199" s="12">
        <v>2022</v>
      </c>
      <c r="F199" s="12">
        <v>2021</v>
      </c>
      <c r="G199" s="46">
        <v>2020</v>
      </c>
      <c r="H199" s="49">
        <v>2024</v>
      </c>
      <c r="I199" s="38">
        <v>2023</v>
      </c>
      <c r="J199" s="38">
        <v>2022</v>
      </c>
      <c r="K199" s="38">
        <v>2021</v>
      </c>
      <c r="L199" s="39">
        <v>2020</v>
      </c>
    </row>
    <row r="200" spans="2:12" x14ac:dyDescent="0.45">
      <c r="B200" s="233" t="s">
        <v>146</v>
      </c>
      <c r="C200" s="145">
        <v>0.46</v>
      </c>
      <c r="D200" s="146">
        <v>0.5</v>
      </c>
      <c r="E200" s="146">
        <v>0.46</v>
      </c>
      <c r="F200" s="146">
        <v>0.36</v>
      </c>
      <c r="G200" s="147">
        <v>0.33</v>
      </c>
      <c r="H200" s="145">
        <v>0.53</v>
      </c>
      <c r="I200" s="146">
        <v>0.56999999999999995</v>
      </c>
      <c r="J200" s="146">
        <v>0.53</v>
      </c>
      <c r="K200" s="146">
        <v>0.44</v>
      </c>
      <c r="L200" s="148">
        <v>0.39</v>
      </c>
    </row>
    <row r="201" spans="2:12" x14ac:dyDescent="0.45">
      <c r="B201" s="234" t="s">
        <v>147</v>
      </c>
      <c r="C201" s="139">
        <v>0.32</v>
      </c>
      <c r="D201" s="127">
        <v>0.3</v>
      </c>
      <c r="E201" s="127">
        <v>0.32</v>
      </c>
      <c r="F201" s="127">
        <v>0.39</v>
      </c>
      <c r="G201" s="143">
        <v>0.43</v>
      </c>
      <c r="H201" s="139">
        <v>0.37</v>
      </c>
      <c r="I201" s="127">
        <v>0.35</v>
      </c>
      <c r="J201" s="127">
        <v>0.37</v>
      </c>
      <c r="K201" s="127">
        <v>0.44</v>
      </c>
      <c r="L201" s="141">
        <v>0.51</v>
      </c>
    </row>
    <row r="202" spans="2:12" x14ac:dyDescent="0.45">
      <c r="B202" s="234" t="s">
        <v>148</v>
      </c>
      <c r="C202" s="139">
        <v>0.3</v>
      </c>
      <c r="D202" s="127">
        <v>0.28999999999999998</v>
      </c>
      <c r="E202" s="127">
        <v>0.28999999999999998</v>
      </c>
      <c r="F202" s="127">
        <v>0.27</v>
      </c>
      <c r="G202" s="143">
        <v>0.25</v>
      </c>
      <c r="H202" s="139">
        <v>0.34</v>
      </c>
      <c r="I202" s="127">
        <v>0.33</v>
      </c>
      <c r="J202" s="127">
        <v>0.32</v>
      </c>
      <c r="K202" s="127">
        <v>0.31</v>
      </c>
      <c r="L202" s="141">
        <v>0.32</v>
      </c>
    </row>
    <row r="203" spans="2:12" x14ac:dyDescent="0.45">
      <c r="B203" s="234" t="s">
        <v>149</v>
      </c>
      <c r="C203" s="139">
        <v>0.26</v>
      </c>
      <c r="D203" s="127">
        <v>0.28000000000000003</v>
      </c>
      <c r="E203" s="127">
        <v>0.28000000000000003</v>
      </c>
      <c r="F203" s="127">
        <v>0.22</v>
      </c>
      <c r="G203" s="143">
        <v>0.21</v>
      </c>
      <c r="H203" s="139">
        <v>0.28999999999999998</v>
      </c>
      <c r="I203" s="127">
        <v>0.32</v>
      </c>
      <c r="J203" s="127">
        <v>0.31</v>
      </c>
      <c r="K203" s="127">
        <v>0.27</v>
      </c>
      <c r="L203" s="141">
        <v>0.28000000000000003</v>
      </c>
    </row>
    <row r="204" spans="2:12" x14ac:dyDescent="0.45">
      <c r="B204" s="234" t="s">
        <v>150</v>
      </c>
      <c r="C204" s="139">
        <v>0.21</v>
      </c>
      <c r="D204" s="127">
        <v>0.22</v>
      </c>
      <c r="E204" s="127">
        <v>0.21</v>
      </c>
      <c r="F204" s="127">
        <v>0.25</v>
      </c>
      <c r="G204" s="143">
        <v>0.22</v>
      </c>
      <c r="H204" s="139">
        <v>0.25</v>
      </c>
      <c r="I204" s="127">
        <v>0.26</v>
      </c>
      <c r="J204" s="127">
        <v>0.25</v>
      </c>
      <c r="K204" s="127">
        <v>0.3</v>
      </c>
      <c r="L204" s="141">
        <v>0.27</v>
      </c>
    </row>
    <row r="205" spans="2:12" ht="19.2" thickBot="1" x14ac:dyDescent="0.5">
      <c r="B205" s="235" t="s">
        <v>111</v>
      </c>
      <c r="C205" s="129">
        <v>0.14000000000000001</v>
      </c>
      <c r="D205" s="130">
        <v>0.12</v>
      </c>
      <c r="E205" s="130">
        <v>0.13</v>
      </c>
      <c r="F205" s="130">
        <v>0.17</v>
      </c>
      <c r="G205" s="144">
        <v>0.2</v>
      </c>
      <c r="H205" s="129">
        <v>0.18</v>
      </c>
      <c r="I205" s="130">
        <v>0.16</v>
      </c>
      <c r="J205" s="130">
        <v>0.18</v>
      </c>
      <c r="K205" s="130">
        <v>0.22</v>
      </c>
      <c r="L205" s="142">
        <v>0.21</v>
      </c>
    </row>
    <row r="208" spans="2:12" ht="21.6" thickBot="1" x14ac:dyDescent="0.55000000000000004">
      <c r="B208" s="210" t="s">
        <v>151</v>
      </c>
    </row>
    <row r="209" spans="2:13" ht="19.2" thickBot="1" x14ac:dyDescent="0.35">
      <c r="B209" s="347" t="s">
        <v>135</v>
      </c>
      <c r="C209" s="337" t="s">
        <v>8</v>
      </c>
      <c r="D209" s="338"/>
      <c r="E209" s="338"/>
      <c r="F209" s="338"/>
      <c r="G209" s="338"/>
      <c r="H209" s="326" t="s">
        <v>9</v>
      </c>
      <c r="I209" s="323"/>
      <c r="J209" s="323"/>
      <c r="K209" s="323"/>
      <c r="L209" s="324"/>
    </row>
    <row r="210" spans="2:13" ht="19.2" thickBot="1" x14ac:dyDescent="0.35">
      <c r="B210" s="348"/>
      <c r="C210" s="11">
        <v>2024</v>
      </c>
      <c r="D210" s="12">
        <v>2023</v>
      </c>
      <c r="E210" s="12">
        <v>2022</v>
      </c>
      <c r="F210" s="12">
        <v>2021</v>
      </c>
      <c r="G210" s="46">
        <v>2020</v>
      </c>
      <c r="H210" s="49">
        <v>2024</v>
      </c>
      <c r="I210" s="38">
        <v>2023</v>
      </c>
      <c r="J210" s="38">
        <v>2022</v>
      </c>
      <c r="K210" s="38">
        <v>2021</v>
      </c>
      <c r="L210" s="39">
        <v>2020</v>
      </c>
    </row>
    <row r="211" spans="2:13" x14ac:dyDescent="0.45">
      <c r="B211" s="228" t="s">
        <v>111</v>
      </c>
      <c r="C211" s="183">
        <v>6635</v>
      </c>
      <c r="D211" s="184">
        <v>6305</v>
      </c>
      <c r="E211" s="184">
        <v>5322</v>
      </c>
      <c r="F211" s="184">
        <v>3497</v>
      </c>
      <c r="G211" s="185">
        <v>3667</v>
      </c>
      <c r="H211" s="183">
        <v>5927</v>
      </c>
      <c r="I211" s="184">
        <v>6253</v>
      </c>
      <c r="J211" s="184">
        <v>5664</v>
      </c>
      <c r="K211" s="184">
        <v>3842</v>
      </c>
      <c r="L211" s="186">
        <v>3726</v>
      </c>
    </row>
    <row r="212" spans="2:13" x14ac:dyDescent="0.45">
      <c r="B212" s="229" t="s">
        <v>148</v>
      </c>
      <c r="C212" s="187">
        <v>2631</v>
      </c>
      <c r="D212" s="79">
        <v>1886</v>
      </c>
      <c r="E212" s="79">
        <v>1438</v>
      </c>
      <c r="F212" s="79">
        <v>1326</v>
      </c>
      <c r="G212" s="188">
        <v>1239</v>
      </c>
      <c r="H212" s="187">
        <v>2756</v>
      </c>
      <c r="I212" s="79">
        <v>1872</v>
      </c>
      <c r="J212" s="79">
        <v>1445</v>
      </c>
      <c r="K212" s="79">
        <v>1325</v>
      </c>
      <c r="L212" s="80">
        <v>1259</v>
      </c>
    </row>
    <row r="213" spans="2:13" x14ac:dyDescent="0.45">
      <c r="B213" s="229" t="s">
        <v>147</v>
      </c>
      <c r="C213" s="187">
        <v>2538</v>
      </c>
      <c r="D213" s="79">
        <v>2045</v>
      </c>
      <c r="E213" s="79">
        <v>2086</v>
      </c>
      <c r="F213" s="79">
        <v>2344</v>
      </c>
      <c r="G213" s="188">
        <v>1975</v>
      </c>
      <c r="H213" s="187">
        <v>2393</v>
      </c>
      <c r="I213" s="79">
        <v>2017</v>
      </c>
      <c r="J213" s="79">
        <v>2079</v>
      </c>
      <c r="K213" s="79">
        <v>2352</v>
      </c>
      <c r="L213" s="80">
        <v>1974</v>
      </c>
    </row>
    <row r="214" spans="2:13" x14ac:dyDescent="0.45">
      <c r="B214" s="229" t="s">
        <v>146</v>
      </c>
      <c r="C214" s="187">
        <v>2527</v>
      </c>
      <c r="D214" s="79">
        <v>1960</v>
      </c>
      <c r="E214" s="79">
        <v>1637</v>
      </c>
      <c r="F214" s="79">
        <v>1305</v>
      </c>
      <c r="G214" s="188">
        <v>1100</v>
      </c>
      <c r="H214" s="187">
        <v>2743</v>
      </c>
      <c r="I214" s="79">
        <v>2033</v>
      </c>
      <c r="J214" s="79">
        <v>1639</v>
      </c>
      <c r="K214" s="79">
        <v>1298</v>
      </c>
      <c r="L214" s="80">
        <v>1091</v>
      </c>
    </row>
    <row r="215" spans="2:13" x14ac:dyDescent="0.45">
      <c r="B215" s="229" t="s">
        <v>149</v>
      </c>
      <c r="C215" s="187">
        <v>1642</v>
      </c>
      <c r="D215" s="79">
        <v>1266</v>
      </c>
      <c r="E215" s="79">
        <v>847</v>
      </c>
      <c r="F215" s="79">
        <v>846</v>
      </c>
      <c r="G215" s="188">
        <v>823</v>
      </c>
      <c r="H215" s="187">
        <v>1735</v>
      </c>
      <c r="I215" s="79">
        <v>1248</v>
      </c>
      <c r="J215" s="79">
        <v>839</v>
      </c>
      <c r="K215" s="79">
        <v>805</v>
      </c>
      <c r="L215" s="80">
        <v>850</v>
      </c>
    </row>
    <row r="216" spans="2:13" ht="19.2" thickBot="1" x14ac:dyDescent="0.5">
      <c r="B216" s="230" t="s">
        <v>150</v>
      </c>
      <c r="C216" s="189">
        <v>1553</v>
      </c>
      <c r="D216" s="190">
        <v>1458</v>
      </c>
      <c r="E216" s="190">
        <v>1452</v>
      </c>
      <c r="F216" s="190">
        <v>1404</v>
      </c>
      <c r="G216" s="191">
        <v>1230</v>
      </c>
      <c r="H216" s="189">
        <v>1581</v>
      </c>
      <c r="I216" s="190">
        <v>1430</v>
      </c>
      <c r="J216" s="190">
        <v>1471</v>
      </c>
      <c r="K216" s="190">
        <v>1425</v>
      </c>
      <c r="L216" s="192">
        <v>1243</v>
      </c>
    </row>
    <row r="219" spans="2:13" ht="21" x14ac:dyDescent="0.5">
      <c r="B219" s="210" t="s">
        <v>152</v>
      </c>
    </row>
    <row r="220" spans="2:13" x14ac:dyDescent="0.3">
      <c r="B220" s="345"/>
      <c r="C220" s="313" t="s">
        <v>8</v>
      </c>
      <c r="D220" s="314"/>
      <c r="E220" s="311" t="s">
        <v>9</v>
      </c>
      <c r="F220" s="312"/>
      <c r="H220" s="2"/>
      <c r="I220" s="2"/>
      <c r="J220" s="2"/>
      <c r="K220" s="2"/>
      <c r="L220" s="2"/>
      <c r="M220" s="2"/>
    </row>
    <row r="221" spans="2:13" x14ac:dyDescent="0.3">
      <c r="B221" s="346"/>
      <c r="C221" s="257">
        <v>2024</v>
      </c>
      <c r="D221" s="269">
        <v>2023</v>
      </c>
      <c r="E221" s="265">
        <v>2024</v>
      </c>
      <c r="F221" s="258">
        <v>2023</v>
      </c>
      <c r="H221" s="2"/>
      <c r="I221" s="2"/>
      <c r="J221" s="2"/>
      <c r="K221" s="2"/>
      <c r="L221" s="2"/>
      <c r="M221" s="2"/>
    </row>
    <row r="222" spans="2:13" x14ac:dyDescent="0.45">
      <c r="B222" s="228" t="s">
        <v>153</v>
      </c>
      <c r="C222" s="259" t="s">
        <v>154</v>
      </c>
      <c r="D222" s="270" t="s">
        <v>155</v>
      </c>
      <c r="E222" s="266">
        <v>5379516</v>
      </c>
      <c r="F222" s="260">
        <v>4925306</v>
      </c>
      <c r="H222" s="2"/>
      <c r="I222" s="2"/>
      <c r="J222" s="2"/>
      <c r="K222" s="2"/>
      <c r="L222" s="2"/>
      <c r="M222" s="2"/>
    </row>
    <row r="223" spans="2:13" x14ac:dyDescent="0.45">
      <c r="B223" s="229" t="s">
        <v>156</v>
      </c>
      <c r="C223" s="261" t="s">
        <v>157</v>
      </c>
      <c r="D223" s="271" t="s">
        <v>158</v>
      </c>
      <c r="E223" s="267">
        <v>2483.6177285318499</v>
      </c>
      <c r="F223" s="262">
        <v>2111</v>
      </c>
      <c r="H223" s="2"/>
      <c r="I223" s="2"/>
      <c r="J223" s="2"/>
      <c r="K223" s="2"/>
      <c r="L223" s="2"/>
      <c r="M223" s="2"/>
    </row>
    <row r="224" spans="2:13" x14ac:dyDescent="0.45">
      <c r="B224" s="230" t="s">
        <v>159</v>
      </c>
      <c r="C224" s="263" t="s">
        <v>160</v>
      </c>
      <c r="D224" s="272" t="s">
        <v>161</v>
      </c>
      <c r="E224" s="268">
        <v>0.46</v>
      </c>
      <c r="F224" s="264">
        <v>0.49</v>
      </c>
      <c r="H224" s="2"/>
      <c r="I224" s="2"/>
      <c r="J224" s="2"/>
      <c r="K224" s="2"/>
      <c r="L224" s="2"/>
      <c r="M224" s="2"/>
    </row>
  </sheetData>
  <sortState xmlns:xlrd2="http://schemas.microsoft.com/office/spreadsheetml/2017/richdata2" ref="B211:L216">
    <sortCondition descending="1" ref="C211:C216"/>
  </sortState>
  <mergeCells count="47">
    <mergeCell ref="B77:B78"/>
    <mergeCell ref="B86:B87"/>
    <mergeCell ref="B101:B102"/>
    <mergeCell ref="B220:B221"/>
    <mergeCell ref="B117:B118"/>
    <mergeCell ref="B127:B128"/>
    <mergeCell ref="B135:B136"/>
    <mergeCell ref="B146:B147"/>
    <mergeCell ref="B172:B173"/>
    <mergeCell ref="B185:B186"/>
    <mergeCell ref="B198:B199"/>
    <mergeCell ref="B209:B210"/>
    <mergeCell ref="B14:B15"/>
    <mergeCell ref="C209:G209"/>
    <mergeCell ref="H209:L209"/>
    <mergeCell ref="C172:G172"/>
    <mergeCell ref="H172:L172"/>
    <mergeCell ref="C185:G185"/>
    <mergeCell ref="H185:L185"/>
    <mergeCell ref="C198:G198"/>
    <mergeCell ref="H198:L198"/>
    <mergeCell ref="H127:L127"/>
    <mergeCell ref="C135:G135"/>
    <mergeCell ref="H135:L135"/>
    <mergeCell ref="C146:G146"/>
    <mergeCell ref="H146:L146"/>
    <mergeCell ref="B53:B54"/>
    <mergeCell ref="B66:B67"/>
    <mergeCell ref="H86:L86"/>
    <mergeCell ref="C86:G86"/>
    <mergeCell ref="H117:L117"/>
    <mergeCell ref="C14:E14"/>
    <mergeCell ref="F14:H14"/>
    <mergeCell ref="C53:G53"/>
    <mergeCell ref="H53:L53"/>
    <mergeCell ref="C101:G101"/>
    <mergeCell ref="C66:G66"/>
    <mergeCell ref="H66:L66"/>
    <mergeCell ref="C77:G77"/>
    <mergeCell ref="H77:L77"/>
    <mergeCell ref="E220:F220"/>
    <mergeCell ref="C220:D220"/>
    <mergeCell ref="C127:G127"/>
    <mergeCell ref="C117:G117"/>
    <mergeCell ref="H101:L101"/>
    <mergeCell ref="F156:H156"/>
    <mergeCell ref="C156:E15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841D-ED5E-4428-9152-CF2AC39C90A0}">
  <dimension ref="A1"/>
  <sheetViews>
    <sheetView workbookViewId="0">
      <selection activeCell="D16" sqref="D16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68E3-58D6-4F8D-9D01-3CCA411E0023}">
  <dimension ref="A3:H31"/>
  <sheetViews>
    <sheetView workbookViewId="0">
      <selection activeCell="D13" sqref="D13"/>
    </sheetView>
  </sheetViews>
  <sheetFormatPr defaultRowHeight="14.4" x14ac:dyDescent="0.3"/>
  <cols>
    <col min="1" max="1" width="35.33203125" customWidth="1"/>
  </cols>
  <sheetData>
    <row r="3" spans="1:8" x14ac:dyDescent="0.3">
      <c r="A3" t="s">
        <v>162</v>
      </c>
      <c r="B3" s="5" t="s">
        <v>163</v>
      </c>
      <c r="C3" t="s">
        <v>10</v>
      </c>
    </row>
    <row r="4" spans="1:8" x14ac:dyDescent="0.3">
      <c r="A4" t="s">
        <v>49</v>
      </c>
      <c r="B4" s="7">
        <v>1903</v>
      </c>
      <c r="C4" s="6">
        <v>0.19520000000000001</v>
      </c>
      <c r="D4" s="6">
        <v>0.19520000000000001</v>
      </c>
    </row>
    <row r="5" spans="1:8" x14ac:dyDescent="0.3">
      <c r="A5" t="s">
        <v>51</v>
      </c>
      <c r="B5">
        <v>1735</v>
      </c>
      <c r="C5" s="6">
        <v>0.1779</v>
      </c>
      <c r="D5" s="6">
        <v>0.1779</v>
      </c>
    </row>
    <row r="6" spans="1:8" x14ac:dyDescent="0.3">
      <c r="A6" t="s">
        <v>52</v>
      </c>
      <c r="B6">
        <v>1251</v>
      </c>
      <c r="C6" s="6">
        <v>0.1283</v>
      </c>
      <c r="D6" s="6">
        <v>0.1283</v>
      </c>
    </row>
    <row r="7" spans="1:8" x14ac:dyDescent="0.3">
      <c r="A7" t="s">
        <v>53</v>
      </c>
      <c r="B7">
        <v>1006</v>
      </c>
      <c r="C7" s="6">
        <v>0.1032</v>
      </c>
      <c r="D7" s="6">
        <v>0.1032</v>
      </c>
    </row>
    <row r="8" spans="1:8" x14ac:dyDescent="0.3">
      <c r="A8" t="s">
        <v>54</v>
      </c>
      <c r="B8">
        <v>970</v>
      </c>
      <c r="C8" s="6">
        <v>9.9500000000000005E-2</v>
      </c>
      <c r="D8" s="6">
        <v>9.9500000000000005E-2</v>
      </c>
    </row>
    <row r="9" spans="1:8" x14ac:dyDescent="0.3">
      <c r="A9" t="s">
        <v>55</v>
      </c>
      <c r="B9">
        <v>649</v>
      </c>
      <c r="C9" s="6">
        <v>6.6600000000000006E-2</v>
      </c>
      <c r="D9" s="6">
        <v>6.6600000000000006E-2</v>
      </c>
      <c r="E9" s="3"/>
      <c r="G9" s="3"/>
      <c r="H9" s="3"/>
    </row>
    <row r="10" spans="1:8" x14ac:dyDescent="0.3">
      <c r="A10" t="s">
        <v>56</v>
      </c>
      <c r="B10">
        <v>510</v>
      </c>
      <c r="C10" s="6">
        <v>5.2299999999999999E-2</v>
      </c>
      <c r="D10" s="6">
        <v>5.2299999999999999E-2</v>
      </c>
      <c r="E10" s="3"/>
      <c r="G10" s="3"/>
    </row>
    <row r="11" spans="1:8" x14ac:dyDescent="0.3">
      <c r="A11" t="s">
        <v>164</v>
      </c>
      <c r="B11">
        <v>406</v>
      </c>
      <c r="C11" s="6">
        <v>4.1599999999999998E-2</v>
      </c>
      <c r="D11" s="6">
        <f>SUM(D4:D10)</f>
        <v>0.82299999999999995</v>
      </c>
      <c r="G11" s="3"/>
    </row>
    <row r="12" spans="1:8" x14ac:dyDescent="0.3">
      <c r="A12" t="s">
        <v>165</v>
      </c>
      <c r="B12">
        <v>267</v>
      </c>
      <c r="C12" s="6">
        <v>2.7400000000000001E-2</v>
      </c>
      <c r="D12" s="8">
        <f>100%-D11</f>
        <v>0.17700000000000005</v>
      </c>
      <c r="G12" s="3"/>
    </row>
    <row r="13" spans="1:8" x14ac:dyDescent="0.3">
      <c r="A13" t="s">
        <v>166</v>
      </c>
      <c r="B13">
        <v>247</v>
      </c>
      <c r="C13" s="6">
        <v>2.53E-2</v>
      </c>
    </row>
    <row r="14" spans="1:8" x14ac:dyDescent="0.3">
      <c r="A14" t="s">
        <v>167</v>
      </c>
      <c r="B14">
        <v>213</v>
      </c>
      <c r="C14" s="6">
        <v>2.18E-2</v>
      </c>
    </row>
    <row r="15" spans="1:8" x14ac:dyDescent="0.3">
      <c r="A15" t="s">
        <v>168</v>
      </c>
      <c r="B15">
        <v>206</v>
      </c>
      <c r="C15" s="6">
        <v>2.1100000000000001E-2</v>
      </c>
    </row>
    <row r="16" spans="1:8" x14ac:dyDescent="0.3">
      <c r="A16" t="s">
        <v>169</v>
      </c>
      <c r="B16">
        <v>166</v>
      </c>
      <c r="C16" s="6">
        <v>1.7000000000000001E-2</v>
      </c>
    </row>
    <row r="17" spans="1:3" x14ac:dyDescent="0.3">
      <c r="A17" t="s">
        <v>170</v>
      </c>
      <c r="B17">
        <v>129</v>
      </c>
      <c r="C17" s="6">
        <v>1.32E-2</v>
      </c>
    </row>
    <row r="18" spans="1:3" x14ac:dyDescent="0.3">
      <c r="A18" t="s">
        <v>171</v>
      </c>
      <c r="B18">
        <v>100</v>
      </c>
      <c r="C18" s="6">
        <v>1.03E-2</v>
      </c>
    </row>
    <row r="19" spans="1:3" x14ac:dyDescent="0.3">
      <c r="A19" t="s">
        <v>172</v>
      </c>
      <c r="B19">
        <v>100</v>
      </c>
      <c r="C19" s="6">
        <v>1.03E-2</v>
      </c>
    </row>
    <row r="20" spans="1:3" x14ac:dyDescent="0.3">
      <c r="A20" t="s">
        <v>173</v>
      </c>
      <c r="B20">
        <v>64</v>
      </c>
      <c r="C20" s="6">
        <v>6.6E-3</v>
      </c>
    </row>
    <row r="21" spans="1:3" x14ac:dyDescent="0.3">
      <c r="A21" t="s">
        <v>174</v>
      </c>
      <c r="B21">
        <v>47</v>
      </c>
      <c r="C21" s="6">
        <v>4.7999999999999996E-3</v>
      </c>
    </row>
    <row r="22" spans="1:3" x14ac:dyDescent="0.3">
      <c r="A22" t="s">
        <v>175</v>
      </c>
      <c r="B22">
        <v>38</v>
      </c>
      <c r="C22" s="6">
        <v>3.8999999999999998E-3</v>
      </c>
    </row>
    <row r="23" spans="1:3" x14ac:dyDescent="0.3">
      <c r="A23" t="s">
        <v>176</v>
      </c>
      <c r="B23">
        <v>32</v>
      </c>
      <c r="C23" s="6">
        <v>3.3E-3</v>
      </c>
    </row>
    <row r="24" spans="1:3" x14ac:dyDescent="0.3">
      <c r="A24" t="s">
        <v>177</v>
      </c>
      <c r="B24">
        <v>6</v>
      </c>
      <c r="C24" s="6">
        <v>5.9999999999999995E-4</v>
      </c>
    </row>
    <row r="25" spans="1:3" x14ac:dyDescent="0.3">
      <c r="A25" t="s">
        <v>178</v>
      </c>
      <c r="B25">
        <v>5</v>
      </c>
      <c r="C25" s="6">
        <v>5.0000000000000001E-4</v>
      </c>
    </row>
    <row r="26" spans="1:3" x14ac:dyDescent="0.3">
      <c r="A26" t="s">
        <v>179</v>
      </c>
      <c r="B26">
        <v>2</v>
      </c>
      <c r="C26" s="6">
        <v>2.0000000000000001E-4</v>
      </c>
    </row>
    <row r="27" spans="1:3" x14ac:dyDescent="0.3">
      <c r="A27" t="s">
        <v>180</v>
      </c>
      <c r="B27">
        <v>1</v>
      </c>
      <c r="C27" s="6">
        <v>1E-4</v>
      </c>
    </row>
    <row r="28" spans="1:3" x14ac:dyDescent="0.3">
      <c r="A28" t="s">
        <v>181</v>
      </c>
      <c r="B28">
        <v>1</v>
      </c>
      <c r="C28" s="6">
        <v>1E-4</v>
      </c>
    </row>
    <row r="29" spans="1:3" x14ac:dyDescent="0.3">
      <c r="A29" t="s">
        <v>182</v>
      </c>
      <c r="B29">
        <v>1</v>
      </c>
      <c r="C29" s="6">
        <v>1E-4</v>
      </c>
    </row>
    <row r="30" spans="1:3" x14ac:dyDescent="0.3">
      <c r="A30" t="s">
        <v>183</v>
      </c>
      <c r="B30">
        <v>1</v>
      </c>
      <c r="C30" s="6">
        <v>1E-4</v>
      </c>
    </row>
    <row r="31" spans="1:3" x14ac:dyDescent="0.3">
      <c r="B31" s="7">
        <f>SUM(B4:B30)</f>
        <v>10056</v>
      </c>
      <c r="C31" s="6">
        <f>SUM(C4:C30)</f>
        <v>1.0312999999999997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e36e87-2eab-4bc2-a8ac-0ccfa0431f5f" xsi:nil="true"/>
    <lcf76f155ced4ddcb4097134ff3c332f xmlns="b61f17ee-8656-4f79-8c4c-d834bc3d879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486BE39678549AC58CA037A127A2F" ma:contentTypeVersion="16" ma:contentTypeDescription="Create a new document." ma:contentTypeScope="" ma:versionID="3f0fccd50fc00220363365ab5755a497">
  <xsd:schema xmlns:xsd="http://www.w3.org/2001/XMLSchema" xmlns:xs="http://www.w3.org/2001/XMLSchema" xmlns:p="http://schemas.microsoft.com/office/2006/metadata/properties" xmlns:ns2="b61f17ee-8656-4f79-8c4c-d834bc3d8790" xmlns:ns3="b7e36e87-2eab-4bc2-a8ac-0ccfa0431f5f" targetNamespace="http://schemas.microsoft.com/office/2006/metadata/properties" ma:root="true" ma:fieldsID="f960641f29eb0c470d56c82068951175" ns2:_="" ns3:_="">
    <xsd:import namespace="b61f17ee-8656-4f79-8c4c-d834bc3d8790"/>
    <xsd:import namespace="b7e36e87-2eab-4bc2-a8ac-0ccfa0431f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f17ee-8656-4f79-8c4c-d834bc3d8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b93c52f-c135-4214-b190-88c4f0ab5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36e87-2eab-4bc2-a8ac-0ccfa0431f5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9f5018c-d932-46d2-9f7f-10fa6b9f16b5}" ma:internalName="TaxCatchAll" ma:showField="CatchAllData" ma:web="b7e36e87-2eab-4bc2-a8ac-0ccfa0431f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322002-E435-4EEE-85FD-C0656D5210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F0FED7-FCE2-4A94-8DDB-5864B4AAB375}">
  <ds:schemaRefs>
    <ds:schemaRef ds:uri="http://schemas.microsoft.com/office/2006/metadata/properties"/>
    <ds:schemaRef ds:uri="http://schemas.microsoft.com/office/infopath/2007/PartnerControls"/>
    <ds:schemaRef ds:uri="b7e36e87-2eab-4bc2-a8ac-0ccfa0431f5f"/>
    <ds:schemaRef ds:uri="b61f17ee-8656-4f79-8c4c-d834bc3d8790"/>
  </ds:schemaRefs>
</ds:datastoreItem>
</file>

<file path=customXml/itemProps3.xml><?xml version="1.0" encoding="utf-8"?>
<ds:datastoreItem xmlns:ds="http://schemas.openxmlformats.org/officeDocument/2006/customXml" ds:itemID="{70F26965-8165-4794-85DF-29097DA9A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1f17ee-8656-4f79-8c4c-d834bc3d8790"/>
    <ds:schemaRef ds:uri="b7e36e87-2eab-4bc2-a8ac-0ccfa0431f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Malcolm McConnell</dc:creator>
  <cp:keywords/>
  <dc:description/>
  <cp:lastModifiedBy>Charley Wicks</cp:lastModifiedBy>
  <cp:revision/>
  <dcterms:created xsi:type="dcterms:W3CDTF">2025-03-28T10:58:52Z</dcterms:created>
  <dcterms:modified xsi:type="dcterms:W3CDTF">2025-04-28T13:51:01Z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0x010100F19486BE39678549AC58CA037A127A2F</vt:lpwstr>
  </property>
  <property fmtid="{D5CDD505-2E9C-101B-9397-08002B2CF9AE}" pid="3" name="MediaServiceImageTags">
    <vt:lpwstr/>
  </property>
</Properties>
</file>